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urazbekov\Desktop\"/>
    </mc:Choice>
  </mc:AlternateContent>
  <xr:revisionPtr revIDLastSave="0" documentId="13_ncr:1_{6CF2F96E-C44D-431A-9289-B1E666B36492}" xr6:coauthVersionLast="47" xr6:coauthVersionMax="47" xr10:uidLastSave="{00000000-0000-0000-0000-000000000000}"/>
  <bookViews>
    <workbookView xWindow="-120" yWindow="-120" windowWidth="29040" windowHeight="15720" tabRatio="606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Лист1!$A$11:$WWL$214</definedName>
    <definedName name="_xlnm.Print_Area" localSheetId="0">Лист1!$A$1:$AA$214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9" i="1" l="1"/>
  <c r="L89" i="1" s="1"/>
  <c r="M87" i="1"/>
  <c r="M214" i="1" l="1"/>
  <c r="M92" i="1"/>
  <c r="M91" i="1"/>
  <c r="M90" i="1"/>
  <c r="M88" i="1"/>
  <c r="M213" i="1" l="1"/>
  <c r="M212" i="1"/>
  <c r="M211" i="1"/>
  <c r="M210" i="1"/>
  <c r="M209" i="1"/>
  <c r="M208" i="1"/>
  <c r="M204" i="1"/>
  <c r="M199" i="1"/>
  <c r="M198" i="1"/>
  <c r="M197" i="1"/>
  <c r="M196" i="1"/>
  <c r="M195" i="1"/>
  <c r="M194" i="1"/>
  <c r="M193" i="1"/>
  <c r="M164" i="1"/>
  <c r="M141" i="1"/>
  <c r="M119" i="1"/>
  <c r="M82" i="1"/>
  <c r="L80" i="1"/>
  <c r="L58" i="1"/>
  <c r="D3" i="1" l="1"/>
</calcChain>
</file>

<file path=xl/sharedStrings.xml><?xml version="1.0" encoding="utf-8"?>
<sst xmlns="http://schemas.openxmlformats.org/spreadsheetml/2006/main" count="3371" uniqueCount="874">
  <si>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</si>
  <si>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</si>
  <si>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</si>
  <si>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</si>
  <si>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</si>
  <si>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</si>
  <si>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</si>
  <si>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</si>
  <si>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</si>
  <si>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</si>
  <si>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</si>
  <si>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</si>
  <si>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</si>
  <si>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</si>
  <si>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</si>
  <si>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</si>
  <si>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</si>
  <si>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</si>
  <si>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</si>
  <si>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</si>
  <si>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</si>
  <si>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</si>
  <si>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</si>
  <si>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</si>
  <si>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</si>
  <si>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01 Закупки, не превышающие финансовый год</t>
  </si>
  <si>
    <t>710000000</t>
  </si>
  <si>
    <t>Услуги</t>
  </si>
  <si>
    <t>Услуга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</si>
  <si>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</si>
  <si>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</si>
  <si>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</si>
  <si>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Интернет торабына жоғары жылдамдықты қосу</t>
  </si>
  <si>
    <t xml:space="preserve">Высокоскоростное подключение к сети Интернет </t>
  </si>
  <si>
    <t>620230.000.000001</t>
  </si>
  <si>
    <t>Услуги по сопровождению и технической поддержке информационной системы</t>
  </si>
  <si>
    <t>743011.000.000000</t>
  </si>
  <si>
    <t>Услуги переводческие</t>
  </si>
  <si>
    <t>Переводческие услуги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</si>
  <si>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</si>
  <si>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</si>
  <si>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>682012.970.000001</t>
  </si>
  <si>
    <t xml:space="preserve">Услуги по аренде парковочных мест в автомобильном паркинге </t>
  </si>
  <si>
    <t>620920.000.000013</t>
  </si>
  <si>
    <t>Услуги по предоставлению доступа к информационным ресурсам</t>
  </si>
  <si>
    <t xml:space="preserve"> Запрос ценовых предложений</t>
  </si>
  <si>
    <t>Запрос ценовых предложений</t>
  </si>
  <si>
    <t>Из одного источника путем прямого заключения договора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</si>
  <si>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</si>
  <si>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</si>
  <si>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</si>
  <si>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</si>
  <si>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>Техническое сопровождение электронного портала закупок (Единый номенклатурный справочник товаров, работ и услуг на базе Евразийского электронного портала закупок)</t>
  </si>
  <si>
    <t>532011.110.000000</t>
  </si>
  <si>
    <t>Услуги по ускоренной/курьерской почтовой связи</t>
  </si>
  <si>
    <t>Услуги по пересылке почтовых отправлений с режимом ускоренной обработки, перевозки, доставки и (или) вручения почтовых отправлений (внутренних и международных)</t>
  </si>
  <si>
    <t>ДОД</t>
  </si>
  <si>
    <t>Астана қаласында кеңсежайларды жалдау</t>
  </si>
  <si>
    <t xml:space="preserve"> Аренда офисного помещения в городе Астана</t>
  </si>
  <si>
    <t>Аренда автотраспортных средств</t>
  </si>
  <si>
    <t>Тендер</t>
  </si>
  <si>
    <t>620230.000.000003</t>
  </si>
  <si>
    <t>Услуги по технической поддержке сайтов</t>
  </si>
  <si>
    <t>Техникалық қолдау көрсету, веб-сайтқа қызмет көрсету, хостинг және домен атауын жаңарту қызметтері</t>
  </si>
  <si>
    <t>Акционерное общество "Qazaqstan Investment Corporation"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</si>
  <si>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</si>
  <si>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</si>
  <si>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</si>
  <si>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Вода</t>
  </si>
  <si>
    <t>Бутылка</t>
  </si>
  <si>
    <t>Товары</t>
  </si>
  <si>
    <t>Товар</t>
  </si>
  <si>
    <t xml:space="preserve">Изготовление визиток </t>
  </si>
  <si>
    <t xml:space="preserve">Расходы по услугам связи: Интернет 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</si>
  <si>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</si>
  <si>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</si>
  <si>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</si>
  <si>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Қалааралық және халықаралық қоңыраулар</t>
  </si>
  <si>
    <t>Междугородние и международные переговоры</t>
  </si>
  <si>
    <t>Расходы по услугам связи: Междугородние и международные переговоры</t>
  </si>
  <si>
    <t>Услуги по сопровождению и технической поддержке информационной системы (сопровождение автоматизированных процессов на базе SimBASE)</t>
  </si>
  <si>
    <t>Обслуживание и ремонт основных средств и нематериальных активов: Услуги по сопровождению и технической поддержке информационной системы (сопровождение автоматизированных процессов на базе SimBASE)</t>
  </si>
  <si>
    <t>773312.000.000000</t>
  </si>
  <si>
    <t>Услуги по аренде серверного оборудования</t>
  </si>
  <si>
    <t>Серверлік қуаттарды жалға беру бойынша қызметтер</t>
  </si>
  <si>
    <t xml:space="preserve">Услуги по аренде серверных мощностей </t>
  </si>
  <si>
    <t xml:space="preserve">Расходы по услугам связи: Услуги по аренде серверных мощностей </t>
  </si>
  <si>
    <t>582950.000.000000</t>
  </si>
  <si>
    <t>Услуги по продлению лицензий на право использования программного обеспечения</t>
  </si>
  <si>
    <t xml:space="preserve">Услуги по продлению права использования лицензионного программного обеспечения "Система электронного документооборота" </t>
  </si>
  <si>
    <t>Информационные услуги: Подписка на СЭД + Хостинг + ЕСЭДО</t>
  </si>
  <si>
    <t>801019.000.000010</t>
  </si>
  <si>
    <t>Услуги по обеспечению информационной безопасности</t>
  </si>
  <si>
    <t>Ақпараттық қауіпсіздік жедел орталығының қызметтері</t>
  </si>
  <si>
    <t xml:space="preserve">Услуги оперативного центра информационной безопасности </t>
  </si>
  <si>
    <t xml:space="preserve">Обслуживание и ремонт основных средств и нематериальных активов: Услуги оперативного центра информационной безопасности </t>
  </si>
  <si>
    <t>781011.000.000004</t>
  </si>
  <si>
    <t>Услуги по предоставлению персонала</t>
  </si>
  <si>
    <t>Затраты по рекрутингу сотрудников сектора аутсорсинга с отчислениями</t>
  </si>
  <si>
    <t>0</t>
  </si>
  <si>
    <t>ДУЧР</t>
  </si>
  <si>
    <t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</si>
  <si>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</si>
  <si>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Пошта жөнелтілімдерін жедел өңдеу, тасымалдау, жеткізу жəне (немесе) тапсыру режимімен пошта жөнелтілімдерін салып жіберу бойынша қызметтер (ішкі және халықаралық)</t>
  </si>
  <si>
    <t xml:space="preserve">Почтовые услуги </t>
  </si>
  <si>
    <t>639910.000.000008</t>
  </si>
  <si>
    <t>Услуги по анализу и мониторингу СМИ</t>
  </si>
  <si>
    <t>БАҚ талдау және мониторинг қызметтері</t>
  </si>
  <si>
    <t>мониторинг СМИ и соц. медиа</t>
  </si>
  <si>
    <t>Барлық саннатағы активтер, нарық секторлары мен елдер бойынша деректерге, жаналықтарға және талдамаға қолжетемділік</t>
  </si>
  <si>
    <t>Доступ к данным, новостям и аналитике по всем классам активов, рыночным секторам и странам</t>
  </si>
  <si>
    <t>ДПФ</t>
  </si>
  <si>
    <t>АКС</t>
  </si>
  <si>
    <t>Подписка на доступ к информационной системе по проверке контрагентов</t>
  </si>
  <si>
    <t>Утвержденная сумма на первый год пятилетнего периода</t>
  </si>
  <si>
    <t>Прогнозная сумма на второй год пятилетнего периода, тенге</t>
  </si>
  <si>
    <t>Прогнозная сумма на третий год пятилетнего периода, тенге</t>
  </si>
  <si>
    <t>Прогнозная сумма на четвертый год пятилетнего периода, тенге</t>
  </si>
  <si>
    <t>Прогнозная сумма на пятый год пятилетнего периода, тенге</t>
  </si>
  <si>
    <t>110711.300.000000</t>
  </si>
  <si>
    <t xml:space="preserve">	негазированная, минеральная, питьевая, природная</t>
  </si>
  <si>
    <t xml:space="preserve">Вода  </t>
  </si>
  <si>
    <t>негазированная, минеральная, питьевая, природная</t>
  </si>
  <si>
    <t>негазированная, минеральная, питьевая, природная, объемом не менее 0,5 литра.</t>
  </si>
  <si>
    <t>негазированная, минеральная, питьевая, природная, объемом выше 5 литров.</t>
  </si>
  <si>
    <t>газдалмаған, минералды, ауыз су, табиғи, көлемі кемінде 0,5 литр</t>
  </si>
  <si>
    <t>газдалмаған, минералды, ауыз су, табиғи, көлемі 5 литрден асатын</t>
  </si>
  <si>
    <t>01.01.2025 ж. бастап 31.12.2025 ж. дейін</t>
  </si>
  <si>
    <t xml:space="preserve"> с 01.01.2025 г. по 31.12.2025 г.</t>
  </si>
  <si>
    <t>01.01.2025 ж. бастап 31.03.2025 ж. дейін</t>
  </si>
  <si>
    <t xml:space="preserve"> с 01.01.2025 г. по 31.03.2025 г.</t>
  </si>
  <si>
    <t>Услуги по аренде административных/производственных помещений</t>
  </si>
  <si>
    <t>841112.900.000021</t>
  </si>
  <si>
    <t>Услуги по транспортному обслуживанию служебным автотранспортом</t>
  </si>
  <si>
    <t xml:space="preserve">Услуги по транспортному обслуживанию служебным автотранспортом </t>
  </si>
  <si>
    <t>Көліктік қызметтер (Жеңіл автомобиль)</t>
  </si>
  <si>
    <t>Услуги транспортного обслуживания 
(Автомобиль легковой)</t>
  </si>
  <si>
    <t>Көліктік қызметтер (Микроавтобус  (Кезекші))</t>
  </si>
  <si>
    <t>Услуги транспортного обслуживания (Микроавтобус  (Дежурный))</t>
  </si>
  <si>
    <t>Аренда пассажирского автотранспорта</t>
  </si>
  <si>
    <t>город Астана</t>
  </si>
  <si>
    <t>Астана қаласы</t>
  </si>
  <si>
    <t xml:space="preserve"> Визиткаларды дайындау</t>
  </si>
  <si>
    <t>Услуги полиграфические</t>
  </si>
  <si>
    <t>Фирмалық бланк  дайындау</t>
  </si>
  <si>
    <t>Изготовление фирменных бланков</t>
  </si>
  <si>
    <t>Ақпараттық тақтайшалар жасау</t>
  </si>
  <si>
    <t>Изготовление информационных табличек</t>
  </si>
  <si>
    <t>NFC негізіндегі  байланыссыз визиткалар жасау</t>
  </si>
  <si>
    <t xml:space="preserve">Изготовление бесконтактных визиток на основе NFC </t>
  </si>
  <si>
    <t>Фирмалық жүгіретін папкалар дайындау</t>
  </si>
  <si>
    <t>Изготовление фирменных папок-беговок</t>
  </si>
  <si>
    <t>Астана қаласы, Мәңгілік Ел даңғылы, 55А ғимараты</t>
  </si>
  <si>
    <t>город Астана, проспект Мангилик Ел, здание 55А</t>
  </si>
  <si>
    <t>Услуги по технической
поддержке, сопровождению
сайтов, хостинг и продление
доменных имен</t>
  </si>
  <si>
    <t>2025 жылғы 01 қаңтардан бастап 31 желтоқсанда қоса алғандағы кезеңге дейін</t>
  </si>
  <si>
    <t xml:space="preserve">Ақпараттық жүйені сүйемелдеу және техникалық қолдау жөніндегі қызметтер (SimBASE базасында автоматтандырылған процестерді сүйемелдеу) </t>
  </si>
  <si>
    <t>Электрондық құжат айналымы жүйесі лицензиялық бағдарламалық қамтамасыз етуді пайдалану құқығын ұзарту жөніндегі қызметтер</t>
  </si>
  <si>
    <t xml:space="preserve">Аударымдармен бірге аутсорсинг секторы қызметкерлерін таңдау бойынша шығындар </t>
  </si>
  <si>
    <t xml:space="preserve">Затраты по рекрутингу сотрудников </t>
  </si>
  <si>
    <t>с 01 января по 31 декабря 2025 года</t>
  </si>
  <si>
    <t>"Параграф" ақпараттық жүйесін техникалық қолдау мен жаңартуға жазылу</t>
  </si>
  <si>
    <t>Подписка на техническую поддержку и обновление информационной системы "Параграф"</t>
  </si>
  <si>
    <t xml:space="preserve"> Из одного источника путем прямого заключения договора </t>
  </si>
  <si>
    <t>с 1 января по 31 декабря 2025 года</t>
  </si>
  <si>
    <t>ДПООД</t>
  </si>
  <si>
    <t>Параграф</t>
  </si>
  <si>
    <t>Контрагентті тексеру деректер базасына жазылу</t>
  </si>
  <si>
    <t>Подписка к базе данных по
проверке контрагентов</t>
  </si>
  <si>
    <t>декабрь 2024 года</t>
  </si>
  <si>
    <t>С 1 января по 31 декабря 2025 года</t>
  </si>
  <si>
    <t>октябрь 2024 года</t>
  </si>
  <si>
    <t>ноябрь 2024 года</t>
  </si>
  <si>
    <t>План  закупок товаров, работ и услуг на 2025 год</t>
  </si>
  <si>
    <t>692010.000.000004</t>
  </si>
  <si>
    <t>Услуги по проведению аудита специального назначения субъектов квазигосударственного сектора</t>
  </si>
  <si>
    <t>Квазимемлекеттік сектор субъектілеріне арнайы мақсаттағы аудит жүргізу қызметтері</t>
  </si>
  <si>
    <t>ноябрь</t>
  </si>
  <si>
    <t>Техникалық сипаттамаға сәйкес</t>
  </si>
  <si>
    <t>Согласно технической спецификации</t>
  </si>
  <si>
    <t xml:space="preserve">Аудит специального назначения </t>
  </si>
  <si>
    <t>749012.000.000003</t>
  </si>
  <si>
    <t>Услуги по оценке ценных бумаг, долей участия в юридических лицах, имущества</t>
  </si>
  <si>
    <t>Тікелей инвестициялар қорларына қатысу үлесінің нарықтық  құнын анықтау жөніндегі қызметтер</t>
  </si>
  <si>
    <t>Услуги по определению рыночной стоимости долей участия в фондах прямых инвестиций</t>
  </si>
  <si>
    <t>февраль</t>
  </si>
  <si>
    <t>329959.900.000055</t>
  </si>
  <si>
    <t xml:space="preserve">Сертификат </t>
  </si>
  <si>
    <t>подарочный</t>
  </si>
  <si>
    <t xml:space="preserve">Балалардың жаңа  жылдық сыйлығы </t>
  </si>
  <si>
    <t>Новогодние подарки детям</t>
  </si>
  <si>
    <t>Штука</t>
  </si>
  <si>
    <t>Согласно Технической спецификации</t>
  </si>
  <si>
    <t xml:space="preserve">Расходы на проведение праздничных, культмассовых и спортивных мероприятий </t>
  </si>
  <si>
    <t>Шартқа қол қойылған күннен бастап 15 күнтізбелік күн ішінде</t>
  </si>
  <si>
    <t>15 календарных дней с даты подписания Договора</t>
  </si>
  <si>
    <t>749020.000.000010</t>
  </si>
  <si>
    <t>Услуги по медицинскому страхованию на случай болезни</t>
  </si>
  <si>
    <t>Қызметкерлерді медициналық сақтандыру</t>
  </si>
  <si>
    <t>Медицинское страхование сотрудников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</si>
  <si>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</si>
  <si>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</si>
  <si>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749020.000.000009</t>
  </si>
  <si>
    <t>Услуги по страхованию от несчастных случаев</t>
  </si>
  <si>
    <t>Еңбек міндеттерін орындау барысында қызметкердің денсаулығы мен өміріне зиян келтіргені үшін жұмыс берушінің жауапкершілігін міндетті сақтандыру</t>
  </si>
  <si>
    <t>Обязательное страхование ответственности работодателя за причинение вреда жизни и здоровью работника при исполнении им трудовых обязанностей</t>
  </si>
  <si>
    <t>сентябрь</t>
  </si>
  <si>
    <t xml:space="preserve">декабрь </t>
  </si>
  <si>
    <t>Келісімшартқа сәйкес</t>
  </si>
  <si>
    <t>Согласно Договора</t>
  </si>
  <si>
    <t>Обязательное медицинское страхование</t>
  </si>
  <si>
    <t xml:space="preserve">Услуги по предоставлению доступа к информационным ресурсам </t>
  </si>
  <si>
    <t>Деректер базасына қолжетімділікті ұсыну қызметтері</t>
  </si>
  <si>
    <t xml:space="preserve">Услуги предоставления доступа к базе данных </t>
  </si>
  <si>
    <t>январь</t>
  </si>
  <si>
    <t>Внедрение системы по поиску персонала</t>
  </si>
  <si>
    <t>Выставки, семинары, конференции, совещания, форумы, симпозиумы</t>
  </si>
  <si>
    <t>Көрмелер, семинарлар, конференциялар, кездесулер, форумдар, симпозиумдар</t>
  </si>
  <si>
    <t>Шарт жасалған күннен бастап 2025 жылдың 31 желтоқсанға дейін</t>
  </si>
  <si>
    <t>Подготовка кадров и повышение квалификации сотрудников</t>
  </si>
  <si>
    <t xml:space="preserve">620920.000.000013 </t>
  </si>
  <si>
    <t>KYC контрагенттерді тексеруге арналған ақпараттық жүйеcіне қолжетімділікке жазылу</t>
  </si>
  <si>
    <t>Подписка на доступ к базе данных по проверке контрагентов KYC</t>
  </si>
  <si>
    <t xml:space="preserve">691012.000.000007  </t>
  </si>
  <si>
    <t>Услуги юридические консультационные</t>
  </si>
  <si>
    <t>Услуги юридические консультационные/услуги представительские, связанные с сопровождением проектов в соответствии с иностранным/международным правом, а также в этой связи с казахстанским правом (при необходимости)</t>
  </si>
  <si>
    <t>Жеке капитал қорын құру бойынша заңгерлік кеңес беру қызметтері</t>
  </si>
  <si>
    <t>Юридические консультации для создания фонда прямых инвестиций</t>
  </si>
  <si>
    <t>Юридические услуги</t>
  </si>
  <si>
    <t>Техникалық сипаттамаға/ Шартқа сәйкес</t>
  </si>
  <si>
    <t>ДКФ</t>
  </si>
  <si>
    <t xml:space="preserve">692031.000.000000 </t>
  </si>
  <si>
    <t xml:space="preserve">Услуги консультационные по вопросам налогообложения и налогового учета </t>
  </si>
  <si>
    <t>Услуги консультационные по вопросам налогообложения и налогового учета</t>
  </si>
  <si>
    <t>октябрь</t>
  </si>
  <si>
    <t>Услуги налоговых консультантов для  создания фонда прямых инвестиций 1</t>
  </si>
  <si>
    <t>1-ші жеке капитал қорын құру бойынша салықтық кеңес беру қызметтері</t>
  </si>
  <si>
    <t>Налоговый аудит (налоговые консульстации)</t>
  </si>
  <si>
    <t>910112.000.000000</t>
  </si>
  <si>
    <t>Услуги по ведению архивных документов</t>
  </si>
  <si>
    <t>Мұрағаттық істерді кеңседен тыс депозитарлық сақтауға беру жөніндегі қызметтер</t>
  </si>
  <si>
    <t xml:space="preserve">Услуги по  передаче архивных дел на внеофисное  депозитарное хранение </t>
  </si>
  <si>
    <t>услуги архива</t>
  </si>
  <si>
    <t>Шартқа қол қойылған күннен бастап 2025 жылғы 31 желтоқсанға дейін</t>
  </si>
  <si>
    <t>234111.300.000029</t>
  </si>
  <si>
    <t>Сервиз чайный</t>
  </si>
  <si>
    <t>из фарфора</t>
  </si>
  <si>
    <t>Шай жиынтығы</t>
  </si>
  <si>
    <t xml:space="preserve">Чайный набор </t>
  </si>
  <si>
    <t>набор</t>
  </si>
  <si>
    <t>апрель</t>
  </si>
  <si>
    <t xml:space="preserve">Шартқа қол қойған  күннен бастап күнтізбелік 20 күн ішінде </t>
  </si>
  <si>
    <t xml:space="preserve">В течение 20 календарных дней с даты подписания договора </t>
  </si>
  <si>
    <t>Хозяйственные товары</t>
  </si>
  <si>
    <t>Сервиз кофейный</t>
  </si>
  <si>
    <t>Кофе жиынтығы</t>
  </si>
  <si>
    <t>Кофейный набор</t>
  </si>
  <si>
    <t xml:space="preserve">
013010.200.000000</t>
  </si>
  <si>
    <t>Растение</t>
  </si>
  <si>
    <t>комнатное</t>
  </si>
  <si>
    <t>Жабық өсімдіктер</t>
  </si>
  <si>
    <t xml:space="preserve">Комнатные растения </t>
  </si>
  <si>
    <t>222929.900.000114</t>
  </si>
  <si>
    <t>Горшок</t>
  </si>
  <si>
    <t>пластиковый, для цветов</t>
  </si>
  <si>
    <t>581116.000.000000</t>
  </si>
  <si>
    <t>Картина</t>
  </si>
  <si>
    <t>настенная</t>
  </si>
  <si>
    <t>Қабырға суреті</t>
  </si>
  <si>
    <t>Картина настенная</t>
  </si>
  <si>
    <t>310011.500.000004</t>
  </si>
  <si>
    <t>Кресло</t>
  </si>
  <si>
    <t>офисное, каркас металлический, обивка из кожи, регулируемое</t>
  </si>
  <si>
    <t>басшыға арналған кеңсе креслосы</t>
  </si>
  <si>
    <t>кресло офисное для руководителя</t>
  </si>
  <si>
    <t>март</t>
  </si>
  <si>
    <t xml:space="preserve">Шартқа қол қойған  күннен бастап күнтізбелік 45 күн ішінде </t>
  </si>
  <si>
    <t xml:space="preserve">В течение 45 календарных дней с даты подписания договора </t>
  </si>
  <si>
    <t>Приобретение основных средств</t>
  </si>
  <si>
    <t>310011.750.000006</t>
  </si>
  <si>
    <t>офисное, каркас металлический, обивка из ткани, не регулируемое</t>
  </si>
  <si>
    <t>қызметкерлерге арналған кеңсе креслосы</t>
  </si>
  <si>
    <t>кресло офисное для сотрудников</t>
  </si>
  <si>
    <t>конференц-зал креслосы</t>
  </si>
  <si>
    <t>кресло для конференц-зала</t>
  </si>
  <si>
    <t>310011.750.000004</t>
  </si>
  <si>
    <t>Диван</t>
  </si>
  <si>
    <t>офисный, каркас металлический, обивка из искусственной кожи, не трансформируемый</t>
  </si>
  <si>
    <t>3 орындық кеңсе Диваны</t>
  </si>
  <si>
    <t xml:space="preserve">Диван офисный 3-х местный </t>
  </si>
  <si>
    <t>310112.300.000000</t>
  </si>
  <si>
    <t>Стол</t>
  </si>
  <si>
    <t xml:space="preserve">деревянный, письменный </t>
  </si>
  <si>
    <t>Үстелдің биіктігі реттелетін үстел</t>
  </si>
  <si>
    <t>Стол с регулируемой высотой столешницы</t>
  </si>
  <si>
    <t xml:space="preserve">172314.500.000002 </t>
  </si>
  <si>
    <t xml:space="preserve">Бумага для офисного оборудования </t>
  </si>
  <si>
    <t>Формат А4</t>
  </si>
  <si>
    <t>Өлшемі А4, тығыздығы 80 г/м2, 21х29,5 см, бумада 500 парақ</t>
  </si>
  <si>
    <t>Формат А4, плотность 80 г/м2, 21х29,5 см, в пачке 500 листов</t>
  </si>
  <si>
    <t>Одна пачка</t>
  </si>
  <si>
    <t>Канцтовары</t>
  </si>
  <si>
    <t>ECO,Өлшемі А4, тығыздығы 80 г/м2, 21х29,5 см, бумада 500 парақ</t>
  </si>
  <si>
    <t xml:space="preserve">ECO,Формат А4, плотность 80 г/м2, 21х29,5 см, в пачке 500 листов </t>
  </si>
  <si>
    <t>329959.900.000036</t>
  </si>
  <si>
    <t xml:space="preserve">Набор настольный </t>
  </si>
  <si>
    <t>письменный</t>
  </si>
  <si>
    <t xml:space="preserve"> үстел жиынтығы (органайзер)</t>
  </si>
  <si>
    <t>настольный набор (органайзер)</t>
  </si>
  <si>
    <t>259929.290.000016</t>
  </si>
  <si>
    <t>Подставка</t>
  </si>
  <si>
    <t>для ручек, стальная</t>
  </si>
  <si>
    <t>Үстел тұғыры, металл, 3 секциялық</t>
  </si>
  <si>
    <t>Настольная подставка, металлическая , 3-х секционная</t>
  </si>
  <si>
    <t>234111.300.000030</t>
  </si>
  <si>
    <t>Горшки (кашпо) для комнатных растений</t>
  </si>
  <si>
    <t>Жабық өсімдіктерге арналған кәстрөлдер (отырғызғыштар)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</si>
  <si>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</si>
  <si>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</si>
  <si>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подготовке/верификации/сопровождению финансовых/экономических/бухгалтерских/производственных отчетов и аналогичных документов</t>
  </si>
  <si>
    <t xml:space="preserve">Тұрақты даму есебін жобалау қызметтері </t>
  </si>
  <si>
    <t>Услуги по разработке дизайна отчета об устойчивом развитии</t>
  </si>
  <si>
    <t>749020.000.000066</t>
  </si>
  <si>
    <t>Услуги рейтингового агентства</t>
  </si>
  <si>
    <t>Тұрақты даму рейтингін алу жөніндегі қызметтер</t>
  </si>
  <si>
    <t xml:space="preserve">Услуги по получению рейтинга устойчивого развития </t>
  </si>
  <si>
    <t>присвоение ESG рейтинга</t>
  </si>
  <si>
    <t>702212.000.000003</t>
  </si>
  <si>
    <t>Услуги консультационные по вопросам инвестиционной деятельности</t>
  </si>
  <si>
    <t>Жеке капитал нарығы туралы есептерді дайындау қызметтері</t>
  </si>
  <si>
    <t>Услуги по подготовке отчета по рынку прямых инвестиций</t>
  </si>
  <si>
    <t xml:space="preserve">Жылдық есептің дизайнын әзірлеу және басып шығару
қызметтері </t>
  </si>
  <si>
    <t>Услуги по разработке дизайна и полиграфической печати
годового отчета</t>
  </si>
  <si>
    <t>Услуги по разработке дизайна и полиграфической печати годового отчета</t>
  </si>
  <si>
    <t>PitchBook data ақпараттық платформаларына кіруге жазылу</t>
  </si>
  <si>
    <t>Подписка на доступ к информационным платформам
PitchBook Data</t>
  </si>
  <si>
    <t>Доступ к информационным платформам PitchBook Data</t>
  </si>
  <si>
    <t>702216.900.000001</t>
  </si>
  <si>
    <t>Услуги консультационные в области корпоративного управления</t>
  </si>
  <si>
    <t>Услуги консультационные в области корпоративнго управления</t>
  </si>
  <si>
    <t>Корпоративтік басқаруды тәуелсіз бағалауды жүргізу</t>
  </si>
  <si>
    <t>Проведение независимой оценки коропоративного управления</t>
  </si>
  <si>
    <t xml:space="preserve">январь </t>
  </si>
  <si>
    <t>Независимая оценка корпоративного управления</t>
  </si>
  <si>
    <t>Шартқа қол қойылған күннен бастап 2025 жылғы 31 қазанға дейін</t>
  </si>
  <si>
    <t>с даты подписания Договора по 31 декабря 2025 года</t>
  </si>
  <si>
    <t>с даты подписания Договора по 31 октября 2025 года</t>
  </si>
  <si>
    <t>Шартқа қол қойылған күннен бастап 2025 жылғы 28 маусымға дейін</t>
  </si>
  <si>
    <t>с даты подписания Договора по 28 июня 2025 года</t>
  </si>
  <si>
    <t>август</t>
  </si>
  <si>
    <t>май</t>
  </si>
  <si>
    <t>1 С бағдарламалық қамтамасыз етуді істеп бітіру және қолдау</t>
  </si>
  <si>
    <t>12 месяцев с даты заключения договора</t>
  </si>
  <si>
    <t>Тех.сопровождение 1С и ЗУП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</si>
  <si>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</si>
  <si>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</si>
  <si>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>Шарт жасаған күннен бастап 12 ай</t>
  </si>
  <si>
    <t>Доступ интернет ресурсу Параграф</t>
  </si>
  <si>
    <t>июль</t>
  </si>
  <si>
    <t>702110.000.000002</t>
  </si>
  <si>
    <t>Услуги по организации/проведению PR мероприятий</t>
  </si>
  <si>
    <t>Услуги по организации/проведению PR и аналогичных мероприятий</t>
  </si>
  <si>
    <t>PR және ұқсас іс-шараларды ұйымдастыру/өткізу қызметтері</t>
  </si>
  <si>
    <t>742023.000.000000</t>
  </si>
  <si>
    <t>Услуги по фото/видеосъемке</t>
  </si>
  <si>
    <t>Фото/бейне қызметтері</t>
  </si>
  <si>
    <t>631130.000.000000</t>
  </si>
  <si>
    <t>Услуги по размещению рекламы в интернете</t>
  </si>
  <si>
    <t>Услуги по размещению рекламы/информационных материалов в интернете</t>
  </si>
  <si>
    <t>Интернеттегі жарнама қызметтері</t>
  </si>
  <si>
    <t>Реклама в интернете</t>
  </si>
  <si>
    <t>639910.000.000006</t>
  </si>
  <si>
    <t>Услуги по подготовке информационных материалов и публикации/размещению в средствах массовой информации</t>
  </si>
  <si>
    <t>Бұқаралық ақпарат құралдарында жарнамалық-ақпараттық материалдарды орналастыру</t>
  </si>
  <si>
    <t>Размещение рекламно-информационных материалов в СМИ</t>
  </si>
  <si>
    <t>Графикалық дизайнер қызметтері</t>
  </si>
  <si>
    <t>Услуги графических дизайнеров</t>
  </si>
  <si>
    <t>620920.000.000015</t>
  </si>
  <si>
    <t>Работы</t>
  </si>
  <si>
    <t>Работа</t>
  </si>
  <si>
    <t>960919.900.000000</t>
  </si>
  <si>
    <t>Работы по изготовлению сувенирной/имиджевой/атрибутной продукции</t>
  </si>
  <si>
    <t>Работы по изготовлению сувенирной/имиджевой/атрибутной и аналогичной продукции</t>
  </si>
  <si>
    <t>Шопер с логотипом</t>
  </si>
  <si>
    <t xml:space="preserve">Имиджевая продукция </t>
  </si>
  <si>
    <t>Логотипі бар A4 пакеті</t>
  </si>
  <si>
    <t>Пакет А4 с логотипом</t>
  </si>
  <si>
    <t>Логотипі бар A3 пакеті</t>
  </si>
  <si>
    <t>Пакет А3 с логотипом</t>
  </si>
  <si>
    <t>Логотипі бар сыртқы сымсыз батарея</t>
  </si>
  <si>
    <t>Внешний беспроводной аккумулятор с логотипом</t>
  </si>
  <si>
    <t>Логотипі бар бомбер /свитшот</t>
  </si>
  <si>
    <t>Бомбер/свитшот с логотипом</t>
  </si>
  <si>
    <t>Логотипі бар бас киім (бейсболка/шапка)</t>
  </si>
  <si>
    <t>Головной убор с логотипом (бейсболка/шапка)</t>
  </si>
  <si>
    <t>Логотипі бар сыйлық қаламы</t>
  </si>
  <si>
    <t>Подарочная ручка с логотипом</t>
  </si>
  <si>
    <t>Логотипі бар ылғалдандырғыш</t>
  </si>
  <si>
    <t>Увлажнитель воздуха с логотипом</t>
  </si>
  <si>
    <t>Сыйлық тәтті / жеуге болатын қорап</t>
  </si>
  <si>
    <t>Подарочный сладкий/съедобный бокс</t>
  </si>
  <si>
    <t>Логотипі бар күнделіктер</t>
  </si>
  <si>
    <t>Ежедневники с логотипом</t>
  </si>
  <si>
    <t>Логотипі бар қаламдар</t>
  </si>
  <si>
    <t>Ручки с логотипом</t>
  </si>
  <si>
    <t>Шартқа қол қойылған күннен бастап 30 күнтізбелік күн ішінде</t>
  </si>
  <si>
    <t>30 календарных дней с даты подписания Договора</t>
  </si>
  <si>
    <t>Флеш накопитель с логотипом</t>
  </si>
  <si>
    <t>262016.500.000000</t>
  </si>
  <si>
    <t>Комплект клавиатура-мышь</t>
  </si>
  <si>
    <t>оптический</t>
  </si>
  <si>
    <t>Пернетақта-тінтуір жинағы</t>
  </si>
  <si>
    <t>Электронный магазин</t>
  </si>
  <si>
    <t>Запасы: Аксессуары для оргтехники</t>
  </si>
  <si>
    <t>Запасы: Приобретение картриджей</t>
  </si>
  <si>
    <t>264042.700.000007</t>
  </si>
  <si>
    <t>Наушники</t>
  </si>
  <si>
    <t>противошумный</t>
  </si>
  <si>
    <t>Құлаққаптар</t>
  </si>
  <si>
    <t>271210.900.000026</t>
  </si>
  <si>
    <t>Стабилизатор напряжения</t>
  </si>
  <si>
    <t>импульсный</t>
  </si>
  <si>
    <t>Стабилизатор</t>
  </si>
  <si>
    <t xml:space="preserve">Тұрақтандырғыш </t>
  </si>
  <si>
    <t>261220.000.000010</t>
  </si>
  <si>
    <t>Видеокарта</t>
  </si>
  <si>
    <t>разрядность шины памяти 256 бит, объем памяти более 128 Мб, но не более 512 Мб</t>
  </si>
  <si>
    <t>Графикалық карта</t>
  </si>
  <si>
    <t>262040.000.000298</t>
  </si>
  <si>
    <t>Плата материнская</t>
  </si>
  <si>
    <t>Socket LGA 1200</t>
  </si>
  <si>
    <t>Жүйелік тақта</t>
  </si>
  <si>
    <t>Материнская карта</t>
  </si>
  <si>
    <t>261130.700.000000</t>
  </si>
  <si>
    <t>Процессор</t>
  </si>
  <si>
    <t>для компьютера</t>
  </si>
  <si>
    <t>261130.200.000007</t>
  </si>
  <si>
    <t>Оперативная память</t>
  </si>
  <si>
    <t>вид памяти DDR4, емкость более 38 Гб, но не более 129 Гб</t>
  </si>
  <si>
    <t>Жедел жады</t>
  </si>
  <si>
    <t>262021.900.000103</t>
  </si>
  <si>
    <t>Флеш-накопитель</t>
  </si>
  <si>
    <t>SSD, интерфейс SATA 3.0, емкость более 2 Тб, но не более 8 Тб</t>
  </si>
  <si>
    <t>SSD накопитель</t>
  </si>
  <si>
    <t>SSD жинаушы</t>
  </si>
  <si>
    <t>Логотипі бар флеш жинаушы</t>
  </si>
  <si>
    <t>SSD M.2 жинаушы</t>
  </si>
  <si>
    <t>SSD M.2 накопитель</t>
  </si>
  <si>
    <t>262040.000.000283</t>
  </si>
  <si>
    <t>Корпус системного блока</t>
  </si>
  <si>
    <t>компьютерный</t>
  </si>
  <si>
    <t>ДК корпусы</t>
  </si>
  <si>
    <t>Корпус для ПК</t>
  </si>
  <si>
    <t>262040.000.000282</t>
  </si>
  <si>
    <t>Картридж</t>
  </si>
  <si>
    <t>тонерный, цветной</t>
  </si>
  <si>
    <t>Түсті Картридж</t>
  </si>
  <si>
    <t>Картридж цветной</t>
  </si>
  <si>
    <t>262040.000.000280</t>
  </si>
  <si>
    <t>струйный, черный</t>
  </si>
  <si>
    <t>620129.000.000002</t>
  </si>
  <si>
    <t>Лицензия</t>
  </si>
  <si>
    <t>на программный продукт (кроме услуг по предоставлению лицензии)</t>
  </si>
  <si>
    <t>Лицензия 1С SQL Server 2022 - 1 User CAL (для тестовой среды)</t>
  </si>
  <si>
    <t>1С:Предприятие 8.3 ПРОФ. Лицензия на сервер (x86-64) (для тестовой среды)</t>
  </si>
  <si>
    <t>1С:Предприятие 8 ПРОФ. Клиентская лицензия на 5 рабочих мест (для тестовой среды)</t>
  </si>
  <si>
    <t>582950.000.000001</t>
  </si>
  <si>
    <t>Услуги по предоставлению лицензий на право использования программного обеспечения</t>
  </si>
  <si>
    <t>Ілеспе аударма мүмкіндігі бар жыл сайынғы ZOOM жазылымы (10 лицензия)</t>
  </si>
  <si>
    <t>Годовая подписка на   ZOOM с возможностью синхронного перевода (10 лицензий)</t>
  </si>
  <si>
    <t>Информационные услуги: Годовая подписка на   ZOOM с возможностью синхронного перевода</t>
  </si>
  <si>
    <t>Жеке кабинетті сүйемелдеу</t>
  </si>
  <si>
    <t>Сопровождение личного кабинета</t>
  </si>
  <si>
    <t xml:space="preserve"> Обслуживание и ремонт основных средств и нематериальных активов: Сопровождение личного кабинета </t>
  </si>
  <si>
    <t>382129.000.000001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</si>
  <si>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</si>
  <si>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</si>
  <si>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</si>
  <si>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Утилизация оргтехники</t>
  </si>
  <si>
    <t>620312.000.000000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</si>
  <si>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</si>
  <si>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</si>
  <si>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951110.000.000002</t>
  </si>
  <si>
    <t>Работы по модернизации программного обеспечения</t>
  </si>
  <si>
    <t>Simbase бизнес-процестерді автоматтандыру (инвестициялық қызмет) бойынша жұмыстар</t>
  </si>
  <si>
    <t>Работы по  автоматизация бизнес процессов (инвестиционная деятельность)  SIMBASE</t>
  </si>
  <si>
    <t>КВЛ: Работы по  автоматизация бизнес процессов (инвестиционная деятельность)  SIMBASE</t>
  </si>
  <si>
    <t>июнь</t>
  </si>
  <si>
    <t>Корпоративтік порталдың ағымдағы модульдерін пысықтау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</si>
  <si>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</si>
  <si>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</si>
  <si>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</si>
  <si>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Артықшылықты шоттарды пайдалануды бақылау үшін мониторинг жүйесі (PAM)</t>
  </si>
  <si>
    <t>Система мониторинга контроля использования привилегированных учетных записей (PAM)</t>
  </si>
  <si>
    <t xml:space="preserve">Деректердің тарап кетуін болғызбау жүйелері (DLP) </t>
  </si>
  <si>
    <t>Система предотвращения утечки данных (DLP)</t>
  </si>
  <si>
    <t>Киберқауіпсіздік туралы хабардарлықты арттыру платформасы</t>
  </si>
  <si>
    <t>Платформа для повышения осведомленности о кибербезопасности</t>
  </si>
  <si>
    <t>620920.000.000001</t>
  </si>
  <si>
    <t>Услуги по администрированию и техническому обслуживанию программного обеспечения</t>
  </si>
  <si>
    <t>CheckPoint жабдығына техникалық қолдауды ұзарту</t>
  </si>
  <si>
    <t>Продление техподдержки оборудования CheckPoint</t>
  </si>
  <si>
    <t>Осалдықты бақылау және анықтау жүйесі (осалдық сканері)</t>
  </si>
  <si>
    <t>Система мониторинга и обнаружения уязвимостей (сканер уязвимостей)</t>
  </si>
  <si>
    <t>Информационные услуги: 
Подписка для пользования системой контроля 
привилегированных пользователей</t>
  </si>
  <si>
    <t>Обслуживание и ремонт ОС и НМА: Техническая поддержка системы предотвращения утечек конфиденциальной информации</t>
  </si>
  <si>
    <t>Обслуживание и ремонт ОС и НМА: Платформа для повышения осведомленности о кибербезопасности</t>
  </si>
  <si>
    <t>Обслуживание и ремонт ОС и НМА: Техническая поддержка антивирусной системы</t>
  </si>
  <si>
    <t>Обслуживание и ремонт ОС и НМА: Продление техподдержки оборудования CheckPoint</t>
  </si>
  <si>
    <t>Обслуживание и ремонт ОС и НМА: Услуги мониторинга и обнаружения уязвимостей (сканер уязвимостей) сроком на 1 год</t>
  </si>
  <si>
    <t xml:space="preserve">Аренда паркинга для автотранспорта </t>
  </si>
  <si>
    <t xml:space="preserve">Автокөлікке паркинг жалдау </t>
  </si>
  <si>
    <t>Сопровождение и доработка программного обеспечения 1С</t>
  </si>
  <si>
    <t>2025 жылғы 01 қаңтардан бастап 31 желтоқсанға дейін</t>
  </si>
  <si>
    <t>12 месяцев с даты заключения Договора</t>
  </si>
  <si>
    <t>Шарт жасалған күннен бастап 12 ай</t>
  </si>
  <si>
    <t xml:space="preserve">IT инфрақұрылымын сүйемелдеу және қызмет көрсету </t>
  </si>
  <si>
    <t>Cопровождение и обслуживание IT инфраструктуры</t>
  </si>
  <si>
    <t>Шартқа қол қойылған күннен бастап 12 ай</t>
  </si>
  <si>
    <t>222925.700.000027</t>
  </si>
  <si>
    <t>Папка</t>
  </si>
  <si>
    <t>пластиковая, формат А4</t>
  </si>
  <si>
    <t>Резеңке таспасы бар құжаттар қалтасы</t>
  </si>
  <si>
    <t>Папка для документов с резинкой</t>
  </si>
  <si>
    <t xml:space="preserve">	222130.100.000001</t>
  </si>
  <si>
    <t>Пленка</t>
  </si>
  <si>
    <t>для ламинирования</t>
  </si>
  <si>
    <t xml:space="preserve">	 ламинаттауға арналған үлпек</t>
  </si>
  <si>
    <t>Пленка для ламинирования</t>
  </si>
  <si>
    <t>Түймедегі құжаттар қалтасы</t>
  </si>
  <si>
    <t>Папка для документов на кнопке</t>
  </si>
  <si>
    <t>басшыға арналған үстел жиынтығы</t>
  </si>
  <si>
    <t>настольный набор для руководителя</t>
  </si>
  <si>
    <t>172312.700.000000</t>
  </si>
  <si>
    <t xml:space="preserve">Бумага </t>
  </si>
  <si>
    <t>для заметок</t>
  </si>
  <si>
    <t>Бумага для заметок, 5цветов</t>
  </si>
  <si>
    <t>Обеспечение офиса водой</t>
  </si>
  <si>
    <t>Аренде офисного помещения</t>
  </si>
  <si>
    <t>Аренде паркинга для служебных а/машин</t>
  </si>
  <si>
    <t>Ремонт и обслуживание компьютерной и оргтехники техники: Услуги по управлению IT-инфраструктурой</t>
  </si>
  <si>
    <t>Техническая поддержка программного обеспечения: Услуги по тех.поддержке и сопровождение корпоративного сайта с учетом хостинга и оплаты домена</t>
  </si>
  <si>
    <t>Услуги по предоставлению доступа к информационным ресурсам Refinitiv</t>
  </si>
  <si>
    <t>Оценка имущества, ТМЗ, ОС, активов</t>
  </si>
  <si>
    <t>Добровольное медицинское страхование работников</t>
  </si>
  <si>
    <t>Подготовка отчета по рынку прямых инвестиции</t>
  </si>
  <si>
    <t>Организация брифингов, пресс-конференций, встреч</t>
  </si>
  <si>
    <t>Развитие портала для организации единого окна взаимодействия с контрагентами QIC, BVF, BVM</t>
  </si>
  <si>
    <t>Доработка текущих модулей корпоративного портала (КО, СВА,риски, кадры, интеграция)</t>
  </si>
  <si>
    <t>Согласно технической спецификации/Договору</t>
  </si>
  <si>
    <t>12 месяцев с даты подписания договора</t>
  </si>
  <si>
    <t>с даты заключения Договора по 31 декабря 2025 года</t>
  </si>
  <si>
    <t xml:space="preserve">папка-портфель </t>
  </si>
  <si>
    <t>портфель папкасы</t>
  </si>
  <si>
    <t>45 календарных дней с даты подписания Договора</t>
  </si>
  <si>
    <t>Шартқа қол қойылған күннен бастап 45 күнтізбелік күн ішінде</t>
  </si>
  <si>
    <t>Аяқаталушы құрылғылар мен серверлерді вирустар мен қауіптерден антивирустық қорғау</t>
  </si>
  <si>
    <t xml:space="preserve">Антивирусная защита конечных устройств и серверов от вирусов и угроз </t>
  </si>
  <si>
    <t>Логотипі бар шопер</t>
  </si>
  <si>
    <t>согласно Технической спецификации</t>
  </si>
  <si>
    <t xml:space="preserve">Развитие портала для организации единого окна взаимодействия с контрагентами </t>
  </si>
  <si>
    <t>Контрагенттермен өзара іс-қимылдың бірыңғай терезесін ұйымдастыру үшін порталды дамыту</t>
  </si>
  <si>
    <t>Доработка текущих модулей корпоративного портала</t>
  </si>
  <si>
    <t>белгілерге арналған қағаз 5 түсті</t>
  </si>
  <si>
    <t>Шарт жасалған күннен бастап 31.12.2025 жылға дейін</t>
  </si>
  <si>
    <t>с даты заключения Договора по 31.12.2025 года</t>
  </si>
  <si>
    <t>«Мемлекеттік тілді дамыту және қолдану» тақырыбында семинар өткізу қызметтері</t>
  </si>
  <si>
    <t xml:space="preserve">Услуги по проведению семинара на тему «Развитие и применение государственного языка» </t>
  </si>
  <si>
    <t>«Іскерлік ағылшын тілі» тақырыбында семинар өткізу қызметтері</t>
  </si>
  <si>
    <t xml:space="preserve">Услуги по проведению семинара на тему «Деловой английский язык» (Business English) </t>
  </si>
  <si>
    <t xml:space="preserve">Подготовка кадров и повышение квалификации сотрудников </t>
  </si>
  <si>
    <t>Сертификатталған ішкі аудитордың Certified Internal Auditor (CIA Part 1) семинар қызметтері</t>
  </si>
  <si>
    <t>Услуги по проведению семинара по сертификации Certified Internal Auditor (CIA Part 1)</t>
  </si>
  <si>
    <t>Шарт жасалған күннен бастап 2025 жылғы 30 маусымға дейін</t>
  </si>
  <si>
    <t>с даты заключения Договора по 30 июня 2025 года</t>
  </si>
  <si>
    <t>Сертификатталған ішкі аудитордың Certified Internal Auditor (CIA Part 2) семинар қызметтері</t>
  </si>
  <si>
    <t>Услуги по проведению семинара по сертификации Certified Internal Auditor (CIA Part 2)</t>
  </si>
  <si>
    <t>Картридждер жиынтығы</t>
  </si>
  <si>
    <t>Комплект картриджей</t>
  </si>
  <si>
    <t>Комплект</t>
  </si>
  <si>
    <t>Шарт жасалған күннен бастап 2025 жылғы 31 желтоқсанға дейін</t>
  </si>
  <si>
    <t>620129.000.000003</t>
  </si>
  <si>
    <t>Базовый комплект лицензий</t>
  </si>
  <si>
    <t>Лицензиялар</t>
  </si>
  <si>
    <t>Лицензии</t>
  </si>
  <si>
    <t>Шарт жасалған күннен бастап 30 күнтізбелік күн ішінде</t>
  </si>
  <si>
    <t>30 календарных дней с даты заключения Договора</t>
  </si>
  <si>
    <t>Комплект лицензий для тестовой среды 1С</t>
  </si>
  <si>
    <t xml:space="preserve"> Су, көлемі 5 литрден асатын</t>
  </si>
  <si>
    <t>Вода, объемом выше 5 литров.</t>
  </si>
  <si>
    <t>Су,колемі кемінде 0,5 литр</t>
  </si>
  <si>
    <t>Вода, объемом не менее 0,5 литра.</t>
  </si>
  <si>
    <t>234111.300.000028</t>
  </si>
  <si>
    <t>Сервиз столовый</t>
  </si>
  <si>
    <t xml:space="preserve">	из фарфора</t>
  </si>
  <si>
    <t>Чайно-столовый сервиз (12 персон)</t>
  </si>
  <si>
    <t xml:space="preserve">Шарт жасалған күннен бастап күнтізбелік 20 күн ішінде </t>
  </si>
  <si>
    <t xml:space="preserve">В течение 20 календарных дней с даты заключения договора </t>
  </si>
  <si>
    <t>01Закупки, не превышающие финансовый год</t>
  </si>
  <si>
    <t>257114.410.000014</t>
  </si>
  <si>
    <t>набор столовых приборов</t>
  </si>
  <si>
    <t>из стали</t>
  </si>
  <si>
    <t>Столовые приборы(12 персон)</t>
  </si>
  <si>
    <t>259929.490.000027</t>
  </si>
  <si>
    <t>Тележка</t>
  </si>
  <si>
    <t>покупательская, хромированное покрытие</t>
  </si>
  <si>
    <t>Жүк тасымалдауға арналған арба</t>
  </si>
  <si>
    <t>Тележка для перевозки груза</t>
  </si>
  <si>
    <t xml:space="preserve">Шарт жасалған күннен бастап күнтізбелік 30 күн ішінде </t>
  </si>
  <si>
    <t xml:space="preserve">В течение 30 календарных дней с даты заключения договора </t>
  </si>
  <si>
    <t>310913.900.000002</t>
  </si>
  <si>
    <t>Вешалка</t>
  </si>
  <si>
    <t>деревянная, гардеробная</t>
  </si>
  <si>
    <t>Киім ілгіш</t>
  </si>
  <si>
    <t>Вешалка для одежды</t>
  </si>
  <si>
    <t>310913.900.000019</t>
  </si>
  <si>
    <t>деревянная, напольная</t>
  </si>
  <si>
    <t>Еденге арналған ілгіш</t>
  </si>
  <si>
    <t>Вешалка напольная</t>
  </si>
  <si>
    <t>275111.100.000037</t>
  </si>
  <si>
    <t>Холодильник</t>
  </si>
  <si>
    <t>однокамерный, встраиваемый, объем 100-149 л, с морозильным отделом</t>
  </si>
  <si>
    <t>Тоңазытқыш</t>
  </si>
  <si>
    <t>382229.000.000000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</si>
  <si>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</si>
  <si>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</si>
  <si>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Кеңсе жиһаздарды кәдеге жарату</t>
  </si>
  <si>
    <t>Утилизация офисной мебели</t>
  </si>
  <si>
    <t>Услуги сторонних организаций: утилизация офисной мебели</t>
  </si>
  <si>
    <t>«Нәтижелі жұмысқа қабылдау» тренингін өткізу бойынша қызметтер (кеңейтілген)</t>
  </si>
  <si>
    <t>Услуги по проведению тренинга «Результативный рекрутмент» (расширенный)</t>
  </si>
  <si>
    <t>«1С: холдингті басқару» бағдарламалық қамтамасыз етуді
сүйемелдеу</t>
  </si>
  <si>
    <t>Сопровождение программного
обеспечения «1С: Управление холдингом»</t>
  </si>
  <si>
    <t>Шарт жасалған күннен бастап 7 ай</t>
  </si>
  <si>
    <t>7 месяцев с даты заключения договора</t>
  </si>
  <si>
    <t>Обслуживание 1С: Управление
холдингом</t>
  </si>
  <si>
    <t>Корпоративтік басқаруды тәуелсіз бағалауды жүргізу/директорлар Кеңесі мен оның комитеттерінің қызметін тәуелсіз бағалау</t>
  </si>
  <si>
    <t>Проведение независимой оценки коропоративного управления/ Независимая оценка деятельности Совета директоров и его комитетов</t>
  </si>
  <si>
    <t>КС</t>
  </si>
  <si>
    <t>Независимая оценка корпоративного управления / Независимая оценка деятельности Совета директоров и его комитетов</t>
  </si>
  <si>
    <t>Бизнес-процестерді автоматтандыру (инвестициялық қызмет) бойынша жұмыстар</t>
  </si>
  <si>
    <t>КВЛ: Работы по  автоматизация бизнес процессов (инвестиционная деятельность)</t>
  </si>
  <si>
    <t>Шарт жасалған күннен бастап 20 күнтізбелік күн ішінде</t>
  </si>
  <si>
    <t>Шарт жасалған күннен бастап 45 күнтізбелік күн ішінде</t>
  </si>
  <si>
    <t xml:space="preserve">В течение 45 календарных дней с даты заключения договора </t>
  </si>
  <si>
    <t>Шарт жасалған күннен бастап 30 күнтізбелік күн</t>
  </si>
  <si>
    <t>Шай-асханалық сервиз (12 адам)</t>
  </si>
  <si>
    <t>Ас құралдары (12 адам)</t>
  </si>
  <si>
    <t xml:space="preserve"> Услуги рейтингового агентства </t>
  </si>
  <si>
    <t xml:space="preserve">Работы по  автоматизации бизнес процессов (инвестиционная деятельность)  </t>
  </si>
  <si>
    <t>310913.900.000003</t>
  </si>
  <si>
    <t xml:space="preserve">Гарнитур мебельный </t>
  </si>
  <si>
    <t>для кабинета</t>
  </si>
  <si>
    <t>Басшыға арналған кабинет</t>
  </si>
  <si>
    <t>Кабинет для руководителя</t>
  </si>
  <si>
    <t>2 Закупки, не превышающие финансовый год</t>
  </si>
  <si>
    <t>310011.750.000007</t>
  </si>
  <si>
    <t>офисное, каркас металлический, обивка из искусственной кожи, не регулируемое</t>
  </si>
  <si>
    <t>Бір орындық кресло</t>
  </si>
  <si>
    <t>Кресло одноместное</t>
  </si>
  <si>
    <t>3 Закупки, не превышающие финансовый год</t>
  </si>
  <si>
    <t>261130.200.000008</t>
  </si>
  <si>
    <t>вид памяти DDR5, емкость более 10 Гб, но не более 38 Гб</t>
  </si>
  <si>
    <t>Оперативтік жады</t>
  </si>
  <si>
    <t>4 Закупки, не превышающие финансовый год</t>
  </si>
  <si>
    <t>262021.900.000089</t>
  </si>
  <si>
    <t>SSD, интерфейс SATA 3.0, емкость более 256 Гб, но не более 1 Тб</t>
  </si>
  <si>
    <t>5 Закупки, не превышающие финансовый год</t>
  </si>
  <si>
    <t>262021.900.000062</t>
  </si>
  <si>
    <t>SSD, интерфейс Mini PCI Express, емкость более 256 Гб, но не более 1 Тб</t>
  </si>
  <si>
    <t>Полиграфиялық өнімдерді
басып шығару бойынша
қызметтер</t>
  </si>
  <si>
    <t>Услуги по печати полиграфической продукции</t>
  </si>
  <si>
    <t>Мәңгілік Ел даңғылы, 55А ғимараты</t>
  </si>
  <si>
    <t>проспект Мангилик Ел, здание 55А</t>
  </si>
  <si>
    <t xml:space="preserve">Товар </t>
  </si>
  <si>
    <t>139312.000.000016</t>
  </si>
  <si>
    <t>Ковер</t>
  </si>
  <si>
    <t>тканый, безворсовый, из шерстяной пряжи, машинного производства</t>
  </si>
  <si>
    <t>Кілем</t>
  </si>
  <si>
    <t>«Тұрақты даму саласындағы ақпаратты ашудың ХҚЕС S1 және S2 стандарттары» оқыту қызметтері</t>
  </si>
  <si>
    <t>Услуги по проведению тренинга "Стандарты МСФО (IFRS) S1 и S2 по раскрытию информации в области устойчивого развития"</t>
  </si>
  <si>
    <t>келісімге қол қойылған күннен бастап 2025 жылдың 31 желтоқсанға дейін</t>
  </si>
  <si>
    <t>с даты подписания договора по 31 декабря 2025 года</t>
  </si>
  <si>
    <t>«Тәуелсіз директор.Сәтті мансап» семинарын өткізу қызметтері</t>
  </si>
  <si>
    <t>Услуги по проведению семинара «Независимый директор. Успешная карьера»</t>
  </si>
  <si>
    <t>829919.000.000000</t>
  </si>
  <si>
    <t>Работы по изготовлению стендов/табличек/надписей</t>
  </si>
  <si>
    <t>Работы по изготовлению стендов/табличек/надписей и аналогичных изделий информационного/предупредительного/эвакуционного и другого назначения</t>
  </si>
  <si>
    <t>Карта жасау жұмысы</t>
  </si>
  <si>
    <t xml:space="preserve">Работы по изготовлению карты </t>
  </si>
  <si>
    <t xml:space="preserve">Прочие , услуги сторонних оргаизаций </t>
  </si>
  <si>
    <t>однокамерный, отдельностоящий, объем 50-99 л, с морозильным отделом</t>
  </si>
  <si>
    <t>275111.100.000009</t>
  </si>
  <si>
    <t>Шарт жасалған күннен бастап 30 жұмыс күні ішінде</t>
  </si>
  <si>
    <t>В течение 30 рабочих дней со дня заключения Договора</t>
  </si>
  <si>
    <t>262016.900.000012</t>
  </si>
  <si>
    <t>Перо (Стилус)</t>
  </si>
  <si>
    <t>цифровое</t>
  </si>
  <si>
    <t>Құрал (стилус)</t>
  </si>
  <si>
    <t>Июль</t>
  </si>
  <si>
    <t>262040.000.000173</t>
  </si>
  <si>
    <t xml:space="preserve">Модуль фьюзерный </t>
  </si>
  <si>
    <t>для печатно-копировального аппарата</t>
  </si>
  <si>
    <t>Фьюзер модулі</t>
  </si>
  <si>
    <t>Модуль фьюзерный</t>
  </si>
  <si>
    <t>749020.000.000107</t>
  </si>
  <si>
    <t>Услуги по инспекционному контролю в сфере сертификации</t>
  </si>
  <si>
    <t>Еңбек қауіпсіздігі және қоғам денсаулығын қорғау менеджменті жүйесінің ҚР СТ ISO 45001-2019 (ISO 45001:2018)стандартының талаптарына сәйкестігіне инспекциялық аудит қызметтері</t>
  </si>
  <si>
    <t>Услуги инспекционного аудита системы менеджмента безопасности труда и охраны здоровья общества, на соответствие требованиям стандарта СТ РК ISO 45001-2019 (ISO 45001:2018).</t>
  </si>
  <si>
    <t xml:space="preserve">Расходы на услуги по инспекционному контролю </t>
  </si>
  <si>
    <t>Қоғамның экологиялық менеджмент жүйесінің ҚР СТ ISO 14001-2016 (ISO 14001:2015)стандартының талаптарына сәйкестігіне инспекциялық аудит қызметтері</t>
  </si>
  <si>
    <t>Услуги инспекционного аудита системы экологического менеджмента общества, на соответствие требованиям стандарта СТ РК ISO 14001-2016 (ISO 14001:2015)</t>
  </si>
  <si>
    <t>952410.000.000000</t>
  </si>
  <si>
    <t>Работы по ремонту/восстановлению мебели</t>
  </si>
  <si>
    <t xml:space="preserve">	Работы по ремонту/восстановлению мебели</t>
  </si>
  <si>
    <t>Жиһазды жөндеу</t>
  </si>
  <si>
    <t xml:space="preserve">Ремонт мебели </t>
  </si>
  <si>
    <t>Расходы на ремонт мебели</t>
  </si>
  <si>
    <t>Шарт жасаған күннен бастап 2025 жылғы 31 желтоқсанда қоса алғандағы кезеңге дейін</t>
  </si>
  <si>
    <t>С даты подписания договора по 31 декабря 2025 года</t>
  </si>
  <si>
    <t xml:space="preserve">329912.130.000000  </t>
  </si>
  <si>
    <t xml:space="preserve">Ручка канцелярская </t>
  </si>
  <si>
    <t xml:space="preserve">шариковая </t>
  </si>
  <si>
    <t xml:space="preserve"> Қалам кеңсе экологиялық таза</t>
  </si>
  <si>
    <t>Ручка канцелярская экологичная</t>
  </si>
  <si>
    <t>222925.900.000017</t>
  </si>
  <si>
    <t>Стикер</t>
  </si>
  <si>
    <t xml:space="preserve">	пластиковый, для заметок</t>
  </si>
  <si>
    <t>Жапсырма, 12 х 45 мм,
орамада кемінде 100
дана</t>
  </si>
  <si>
    <t>Стикер,12 х 45 мм, в упаковке не
менее 100 шт</t>
  </si>
  <si>
    <t>Упаковка</t>
  </si>
  <si>
    <t>263023.900.000072</t>
  </si>
  <si>
    <t>Аппарат телефонный</t>
  </si>
  <si>
    <t>IP-телефония</t>
  </si>
  <si>
    <t xml:space="preserve">	Радиотелефон жүйесі</t>
  </si>
  <si>
    <t xml:space="preserve">	Радиотелефонная система</t>
  </si>
  <si>
    <t>Основные средства</t>
  </si>
  <si>
    <t>263023.900.000075</t>
  </si>
  <si>
    <t>цифровой</t>
  </si>
  <si>
    <t>IP радиотелефон IP-DECT жүйесі</t>
  </si>
  <si>
    <t>IP-радиотелефон IP-DECT-система</t>
  </si>
  <si>
    <t>Шартқа қол қойылған күннен бастап 20 күнтізбелік күн ішінде</t>
  </si>
  <si>
    <t>20 календарных дней с даты подписания Договора</t>
  </si>
  <si>
    <t xml:space="preserve">	IP-DECT станцияларына арналған түтік</t>
  </si>
  <si>
    <t xml:space="preserve">	Трубка для IP-DECT-станций</t>
  </si>
  <si>
    <t xml:space="preserve"> Команданы біріктіру іс-шарасын өткізу
бойынша семинар</t>
  </si>
  <si>
    <t>Семинар по проведению командообразующего
мероприятия</t>
  </si>
  <si>
    <t>262011.100.000008</t>
  </si>
  <si>
    <t>Бизнес-ноутбук</t>
  </si>
  <si>
    <t>Диагональ экрана свыше 12 дюймов</t>
  </si>
  <si>
    <t xml:space="preserve"> 60 календарных дней с даты подписания договора</t>
  </si>
  <si>
    <t xml:space="preserve">Шартқа қол қойылған күннен бастап 60 күнтізбелік күн </t>
  </si>
  <si>
    <t>329951.390.000002</t>
  </si>
  <si>
    <t>Украшение</t>
  </si>
  <si>
    <t>елочное</t>
  </si>
  <si>
    <t>Шырша ойыншықтары</t>
  </si>
  <si>
    <t>Елочные игрушки</t>
  </si>
  <si>
    <t xml:space="preserve">набор </t>
  </si>
  <si>
    <t xml:space="preserve">Лицензия </t>
  </si>
  <si>
    <t>На программный продукт (кроме услуг по предоставлению лицензии)</t>
  </si>
  <si>
    <t xml:space="preserve">Лицензия беру қызметінен бөлек бағдарламалық қамтамасыз ету </t>
  </si>
  <si>
    <t xml:space="preserve">Программное обеспечение, кроме услуги по предоставлению лицензий </t>
  </si>
  <si>
    <t>декабрь</t>
  </si>
  <si>
    <t>Приобретение НМА</t>
  </si>
  <si>
    <t>262017.100.000001</t>
  </si>
  <si>
    <t xml:space="preserve">Монитор </t>
  </si>
  <si>
    <t>ЖК, диагональ более 23", но не более 30"</t>
  </si>
  <si>
    <t>Монитор</t>
  </si>
  <si>
    <t>Приобретение ОС</t>
  </si>
  <si>
    <t xml:space="preserve">Комплекс программно-аппаратный </t>
  </si>
  <si>
    <t xml:space="preserve"> Бағдарламалық-аппараттық кешен (серверлік жабдық)</t>
  </si>
  <si>
    <t>Комплекс программно-аппаратный (серверное оборудование)</t>
  </si>
  <si>
    <t xml:space="preserve"> Бағдарламалық-аппараттық кешен (желілік жабдық)</t>
  </si>
  <si>
    <t>Комплекс программно-аппаратный (сетевое оборудование)</t>
  </si>
  <si>
    <t>«1С: Холдингті басқару» бағдарламалық қамтуды жетілдіру</t>
  </si>
  <si>
    <t>Доработка программного
обеспечения «1С: Управление холдингом»</t>
  </si>
  <si>
    <t>Астана қ., Мәңгілік Ел даңғылы, 55А ғимараты</t>
  </si>
  <si>
    <t>г. Астана, проспект Мәңгілік Ел, здание 55А</t>
  </si>
  <si>
    <t>Соңғы құрылғыларды басқару платформасы</t>
  </si>
  <si>
    <t xml:space="preserve">Платформа управления конечными устройствами </t>
  </si>
  <si>
    <t>Обслуживание и ремонт ОС и НМА:Техническая поддержка программного обеспечения</t>
  </si>
  <si>
    <t>Парольдерді қорғауға және бұзуға арналған бағдарламалық жасақтама</t>
  </si>
  <si>
    <t>Программное обеспечение для защиты и взлома паролей</t>
  </si>
  <si>
    <t>Обслуживание и ремонт ОС и НМА: Техническая поддержка программного обеспечения</t>
  </si>
  <si>
    <t xml:space="preserve">Құпия ақпараттың ағып кетуіне жол бермеу жүйесін техникалық қолдау (DLP) </t>
  </si>
  <si>
    <t>Техническая поддержка системы предотвращения утечек конфиденциальной информации (DLP)</t>
  </si>
  <si>
    <t>Техникалық қолдау
антивирустық жүйе</t>
  </si>
  <si>
    <t>Техническая поддержка
антивирусной системы</t>
  </si>
  <si>
    <t>Бағдарламалық құралды жаңарту жұмыстары (Инвестициялық қызметті)</t>
  </si>
  <si>
    <t xml:space="preserve">Работы по модернизации инвестиционной деятельности </t>
  </si>
  <si>
    <t>Бағдарламалық құралды жаңарту жұмыстары (Қазынашылықтың бизнес-процестері)</t>
  </si>
  <si>
    <t xml:space="preserve">Работы по  модернизации бизнес процессов (бизнес процессы казначейства) </t>
  </si>
  <si>
    <t>Работы по  модернизации бизнес процессов (бизнес процессы казначейства)</t>
  </si>
  <si>
    <t>951110.000.000001</t>
  </si>
  <si>
    <t>Работы по ремонту/модернизации компьютерной/периферийной оргтехники/оборудования</t>
  </si>
  <si>
    <t>Работы по ремонту/модернизации компьютерной/периферийной оргтехники/оборудования и их частей</t>
  </si>
  <si>
    <t>Конференц залды жабдықтау бойынша жұмыстар</t>
  </si>
  <si>
    <t xml:space="preserve">Работы по оборудованию конференц зала </t>
  </si>
  <si>
    <t>Работы по оборудованию конференц зала</t>
  </si>
  <si>
    <t xml:space="preserve">Приложение к Приказу №88 от "8" декабря 2024 г. </t>
  </si>
  <si>
    <t>Шарт жасалған күннен бастап 2 ай</t>
  </si>
  <si>
    <t>2 месяца с даты заключения договора</t>
  </si>
  <si>
    <t>Қызметкерлерді халықаралық
ACCA DipIFR біліктілігін алуға
оқыту қызметтері</t>
  </si>
  <si>
    <t>Услуги по обучению сотрудников
для получения международной
квалификации ACCA DipIFR</t>
  </si>
  <si>
    <t xml:space="preserve"> с даты подписания договора по 31 декабря 2025 года</t>
  </si>
  <si>
    <t>Рейтингтік агенттік қызметтері</t>
  </si>
  <si>
    <t>Расходы по рейтинговым услугам
(присвоение/наблюдение/поддержание)</t>
  </si>
  <si>
    <t xml:space="preserve">Корпоративтік ортаны және стратегиялық өзара іс-қимылды дамытуға бағытталған корпоративтік іс-шараны ұйымдастыру және өткізу қызметтері </t>
  </si>
  <si>
    <t xml:space="preserve">Услуги по организации и проведению корпоративного мероприятия, направленного на развитие корпоративной среды и стратегического взаимодействия  </t>
  </si>
  <si>
    <t>Логотипі бар термалды кружкалар</t>
  </si>
  <si>
    <t>Термокружки с логотипом</t>
  </si>
  <si>
    <t>Логотипі бар қабырға сағаты</t>
  </si>
  <si>
    <t>Часы настенные с логотипом</t>
  </si>
  <si>
    <t>Логотипі бар түйреуіштер</t>
  </si>
  <si>
    <t>Пины с логотипом</t>
  </si>
  <si>
    <t>262040.000.000015</t>
  </si>
  <si>
    <t>для обновления и ремонта программно-аппаратных комплексов серверных и телекоммуникационных платформ</t>
  </si>
  <si>
    <t>ДКРи ВК</t>
  </si>
  <si>
    <t>ДЭиБУ</t>
  </si>
  <si>
    <t>ДРМ</t>
  </si>
  <si>
    <t>702214.000.000000</t>
  </si>
  <si>
    <t>Услуги консультационные по вопросам управления трудовыми ресурсами</t>
  </si>
  <si>
    <t>«Qazaqstan Investment Corporation» АҚ-да бұрын бағалық жүйе шеңберінде кейбір лауазымдарға бағалау жүргізу.</t>
  </si>
  <si>
    <t>Проведение оценки некоторых должностей на основе грейдов в АО "Qazaqstan Investment Corporation".</t>
  </si>
  <si>
    <t>Услуги по формированию уровня оплаты труда</t>
  </si>
  <si>
    <t>Корпоративтік поштаны қорғау шлюзі жүйесіне техникалық қолдау</t>
  </si>
  <si>
    <t>Техническая поддержка системы шлюза защиты корпоративной почты</t>
  </si>
  <si>
    <t>Обслуживание и ремонт ОС и НМА: Техническая поддержка системы шлюза защиты корпоративной почты</t>
  </si>
  <si>
    <t xml:space="preserve">"Өрт-техникалық минимум (ӨТМ)" тақырыбында семинар өткізу бойынша қызметтер 
</t>
  </si>
  <si>
    <t>Услуги по проведению семинара на тему: "Пожарно-технический минимум
(ПТМ)"</t>
  </si>
  <si>
    <t>"Қауіпсіздік және 
еңбекті қорғау (ҚжЕҚ)" тақырыбында семинар өткізу бойынша қызметтер</t>
  </si>
  <si>
    <t>Услуги по проведению семинара на тему: "Безопасность и 
охрана труда (БиОТ)"</t>
  </si>
  <si>
    <t>Private Equity (терең деңгей) бойынша семинар қызметтері</t>
  </si>
  <si>
    <t>Услуги по проведению семинара по Private Equity (углубленный уровень)</t>
  </si>
  <si>
    <t>Кәсіби бухгалтерлердің біліктілігін арттыру бойынша семинар өткізу жөніндегі қызметтер</t>
  </si>
  <si>
    <t>Услуги по проведению семинара по повышению квалификации профессиональных бухгалтеров</t>
  </si>
  <si>
    <t xml:space="preserve">"Көшбасшылық құзыреттерді дамыту" тақырыбында семинар өткізу бойынша қызметтер 
</t>
  </si>
  <si>
    <t>Услуги по проведению семинара на тему: "Развитие лидерских компетенций"</t>
  </si>
  <si>
    <t>ДАЦ</t>
  </si>
  <si>
    <t>262030.100.000021</t>
  </si>
  <si>
    <t>Панель интерактивная</t>
  </si>
  <si>
    <t>LCD поверхность</t>
  </si>
  <si>
    <t>Мобильді тірек панелі</t>
  </si>
  <si>
    <t>Панель с мобильной стойкой</t>
  </si>
  <si>
    <t xml:space="preserve">Шартқа қол қойылған күннен бастап 15 күнтізбелік күн </t>
  </si>
  <si>
    <t xml:space="preserve"> 15 календарных дней с даты подписания договора</t>
  </si>
  <si>
    <t>259929.490.000362</t>
  </si>
  <si>
    <t>Стремянка</t>
  </si>
  <si>
    <t>2-секционная, алюминиевая</t>
  </si>
  <si>
    <t>Алюминий баспалдақ</t>
  </si>
  <si>
    <t>Стремянка алюминевая</t>
  </si>
  <si>
    <t xml:space="preserve">Шартқа қол қойған  күннен бастап күнтізбелік 16 күн ішінде </t>
  </si>
  <si>
    <t xml:space="preserve">В течение 16 календарных дней с даты подписания договора </t>
  </si>
  <si>
    <t>Устройство зарядное</t>
  </si>
  <si>
    <t>шт</t>
  </si>
  <si>
    <t>Логотипі бар сымсыз құлаққаптар</t>
  </si>
  <si>
    <t>Беспроводные наушники с логотипом</t>
  </si>
  <si>
    <t>329921.300.000000</t>
  </si>
  <si>
    <t>Зонт</t>
  </si>
  <si>
    <t>от дождя и солнца</t>
  </si>
  <si>
    <t xml:space="preserve">Логотипі бар қолшатыр </t>
  </si>
  <si>
    <t xml:space="preserve">Зонт с логотипом </t>
  </si>
  <si>
    <t xml:space="preserve">222926.200.000001 </t>
  </si>
  <si>
    <t>Статуэтка</t>
  </si>
  <si>
    <t>статуэтка полимерная</t>
  </si>
  <si>
    <t>Логотипі бар үстел мүсіні</t>
  </si>
  <si>
    <t>Настольная статуэтка с логотипом</t>
  </si>
  <si>
    <t>Маңдайша жасау</t>
  </si>
  <si>
    <t>Изготовление вывесок</t>
  </si>
  <si>
    <t xml:space="preserve">Шарт жасалған күннен бастап күнтізбелік 16 күн ішінде </t>
  </si>
  <si>
    <t xml:space="preserve">В течение 16 календарных дней с даты заключения договора </t>
  </si>
  <si>
    <t xml:space="preserve">Прочие, услуги сторонних оргаизаций </t>
  </si>
  <si>
    <t>279033.700.000002</t>
  </si>
  <si>
    <t>для аккумуляторной батареи всех типов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</si>
</sst>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00"/>
    <numFmt numFmtId="166" formatCode="00"/>
  </numFmts>
  <fonts count="2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i/>
      <sz val="18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Calibri"/>
      <family val="2"/>
      <charset val="204"/>
      <scheme val="minor"/>
    </font>
    <font>
      <b/>
      <i/>
      <sz val="2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4" fillId="0" borderId="0">
      <alignment horizontal="center" vertical="top" wrapText="1"/>
    </xf>
    <xf numFmtId="166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" fontId="4" fillId="0" borderId="0">
      <alignment horizontal="center" vertical="top" wrapText="1"/>
    </xf>
    <xf numFmtId="166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0" fontId="4" fillId="0" borderId="0">
      <alignment horizontal="left" vertical="top" wrapText="1"/>
    </xf>
    <xf numFmtId="0" fontId="4" fillId="0" borderId="0">
      <alignment horizontal="left" vertical="top" wrapText="1"/>
    </xf>
    <xf numFmtId="0" fontId="4" fillId="0" borderId="7">
      <alignment horizontal="left" vertical="top"/>
    </xf>
    <xf numFmtId="0" fontId="4" fillId="0" borderId="8">
      <alignment horizontal="center" vertical="top" wrapText="1"/>
    </xf>
    <xf numFmtId="0" fontId="4" fillId="0" borderId="0">
      <alignment horizontal="left" vertical="top"/>
    </xf>
    <xf numFmtId="0" fontId="4" fillId="0" borderId="9">
      <alignment horizontal="left" vertical="top"/>
    </xf>
    <xf numFmtId="0" fontId="8" fillId="2" borderId="7">
      <alignment horizontal="left" vertical="top" wrapText="1"/>
    </xf>
    <xf numFmtId="0" fontId="8" fillId="2" borderId="7">
      <alignment horizontal="left" vertical="top" wrapText="1"/>
    </xf>
    <xf numFmtId="0" fontId="5" fillId="0" borderId="7">
      <alignment horizontal="left" vertical="top" wrapText="1"/>
    </xf>
    <xf numFmtId="0" fontId="4" fillId="0" borderId="7">
      <alignment horizontal="left" vertical="top" wrapText="1"/>
    </xf>
    <xf numFmtId="0" fontId="9" fillId="0" borderId="7">
      <alignment horizontal="left" vertical="top" wrapText="1"/>
    </xf>
    <xf numFmtId="0" fontId="10" fillId="0" borderId="0"/>
    <xf numFmtId="0" fontId="12" fillId="0" borderId="0"/>
    <xf numFmtId="0" fontId="1" fillId="0" borderId="0"/>
    <xf numFmtId="0" fontId="6" fillId="0" borderId="0">
      <alignment horizontal="center" vertical="top"/>
    </xf>
    <xf numFmtId="0" fontId="4" fillId="0" borderId="10">
      <alignment horizontal="center" textRotation="90" wrapText="1"/>
    </xf>
    <xf numFmtId="0" fontId="4" fillId="0" borderId="10">
      <alignment horizontal="center" vertical="center" wrapText="1"/>
    </xf>
    <xf numFmtId="1" fontId="7" fillId="0" borderId="0">
      <alignment horizontal="center" vertical="top" wrapText="1"/>
    </xf>
    <xf numFmtId="166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108">
    <xf numFmtId="0" fontId="0" fillId="0" borderId="0" xfId="0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4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1" applyFont="1" applyAlignment="1">
      <alignment vertical="top"/>
    </xf>
    <xf numFmtId="0" fontId="15" fillId="0" borderId="0" xfId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6" fillId="0" borderId="0" xfId="1" applyFont="1" applyAlignment="1">
      <alignment vertical="top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center" vertical="center" wrapText="1"/>
    </xf>
    <xf numFmtId="3" fontId="15" fillId="0" borderId="0" xfId="1" applyNumberFormat="1" applyFont="1" applyAlignment="1">
      <alignment horizontal="center" vertical="center" wrapText="1"/>
    </xf>
    <xf numFmtId="4" fontId="15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wrapText="1"/>
    </xf>
    <xf numFmtId="0" fontId="16" fillId="0" borderId="1" xfId="1" applyFont="1" applyBorder="1" applyAlignment="1">
      <alignment horizontal="center" vertical="center" wrapText="1"/>
    </xf>
    <xf numFmtId="3" fontId="15" fillId="0" borderId="0" xfId="1" applyNumberFormat="1" applyFont="1" applyAlignment="1">
      <alignment horizontal="left" vertical="center" wrapText="1"/>
    </xf>
    <xf numFmtId="3" fontId="16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5" fillId="0" borderId="1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" applyFont="1" applyAlignment="1">
      <alignment horizontal="left" vertical="top"/>
    </xf>
    <xf numFmtId="0" fontId="16" fillId="0" borderId="0" xfId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4" fontId="15" fillId="3" borderId="1" xfId="0" applyNumberFormat="1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11" xfId="1" applyFont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4" fontId="15" fillId="3" borderId="11" xfId="0" applyNumberFormat="1" applyFont="1" applyFill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1" fontId="15" fillId="3" borderId="11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Border="1" applyAlignment="1" applyProtection="1">
      <alignment horizontal="center" vertical="center" wrapText="1"/>
      <protection locked="0"/>
    </xf>
    <xf numFmtId="1" fontId="15" fillId="3" borderId="1" xfId="0" applyNumberFormat="1" applyFont="1" applyFill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4" fontId="17" fillId="0" borderId="0" xfId="0" applyNumberFormat="1" applyFont="1" applyAlignment="1">
      <alignment wrapText="1"/>
    </xf>
    <xf numFmtId="0" fontId="15" fillId="4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4" fontId="23" fillId="3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18" fillId="3" borderId="1" xfId="0" applyFont="1" applyFill="1" applyBorder="1" applyAlignment="1">
      <alignment vertical="center" wrapText="1"/>
    </xf>
    <xf numFmtId="0" fontId="25" fillId="3" borderId="0" xfId="0" applyFont="1" applyFill="1"/>
    <xf numFmtId="0" fontId="0" fillId="3" borderId="14" xfId="0" applyFill="1" applyBorder="1"/>
    <xf numFmtId="0" fontId="0" fillId="3" borderId="15" xfId="0" applyFill="1" applyBorder="1"/>
    <xf numFmtId="0" fontId="15" fillId="0" borderId="1" xfId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wrapText="1"/>
    </xf>
    <xf numFmtId="0" fontId="18" fillId="0" borderId="1" xfId="0" applyFont="1" applyBorder="1" applyAlignment="1">
      <alignment vertical="center" wrapText="1"/>
    </xf>
    <xf numFmtId="0" fontId="25" fillId="0" borderId="0" xfId="0" applyFont="1"/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6" xfId="1" applyNumberFormat="1" applyFont="1" applyBorder="1" applyAlignment="1">
      <alignment horizontal="center" vertical="center" wrapText="1"/>
    </xf>
    <xf numFmtId="4" fontId="16" fillId="0" borderId="5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 wrapText="1"/>
    </xf>
    <xf numFmtId="4" fontId="16" fillId="0" borderId="12" xfId="1" applyNumberFormat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</cellXfs>
  <cellStyles count="76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08" xfId="75" xr:uid="{3E2EF58B-00AE-431C-A1DC-2312AA4A3CB1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zcapmen-my.sharepoint.com/Users/murazova/Downloads/&#1087;&#1083;&#1072;&#1085;%20&#1079;&#1072;&#1082;&#1091;&#1087;&#1086;&#1082;%20&#1087;&#1086;%20&#1089;&#1086;&#1089;&#1090;&#1086;&#1103;&#1085;&#1080;&#1102;%20&#1085;&#1072;%2011.08.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закупок"/>
      <sheetName val="Вид предмета"/>
      <sheetName val="Месяцы"/>
      <sheetName val="Год"/>
      <sheetName val="Тип пункта плана"/>
      <sheetName val="Служебный ФКРБ"/>
      <sheetName val="Признак"/>
    </sheetNames>
    <sheetDataSet>
      <sheetData sheetId="0" refreshError="1">
        <row r="16">
          <cell r="E16" t="str">
            <v>Общие сведения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15"/>
  <sheetViews>
    <sheetView tabSelected="1" view="pageBreakPreview" topLeftCell="H85" zoomScale="55" zoomScaleNormal="55" zoomScaleSheetLayoutView="55" workbookViewId="0">
      <selection activeCell="U87" sqref="U87"/>
    </sheetView>
  </sheetViews>
  <sheetFormatPr defaultRowHeight="23.25"/>
  <cols>
    <col min="1" max="1" width="10.5703125" style="34" customWidth="1"/>
    <col min="2" max="2" width="29.28515625" style="7" customWidth="1"/>
    <col min="3" max="3" width="16" style="7" customWidth="1"/>
    <col min="4" max="4" width="39.28515625" style="7" customWidth="1"/>
    <col min="5" max="5" width="51" style="7" customWidth="1"/>
    <col min="6" max="6" width="56.85546875" style="7" customWidth="1"/>
    <col min="7" max="7" width="46.85546875" style="7" customWidth="1"/>
    <col min="8" max="8" width="48.5703125" style="7" customWidth="1"/>
    <col min="9" max="9" width="42.28515625" style="25" customWidth="1"/>
    <col min="10" max="10" width="21" style="25" customWidth="1"/>
    <col min="11" max="11" width="10" style="25" customWidth="1"/>
    <col min="12" max="12" width="38" style="35" customWidth="1"/>
    <col min="13" max="13" width="35.140625" style="35" customWidth="1"/>
    <col min="14" max="14" width="32.85546875" style="35" customWidth="1"/>
    <col min="15" max="15" width="30.85546875" style="35" customWidth="1"/>
    <col min="16" max="18" width="28" style="35" customWidth="1"/>
    <col min="19" max="19" width="27.85546875" style="25" customWidth="1"/>
    <col min="20" max="20" width="40" style="25" customWidth="1"/>
    <col min="21" max="21" width="34.85546875" style="7" customWidth="1"/>
    <col min="22" max="22" width="34.28515625" style="7" customWidth="1"/>
    <col min="23" max="23" width="35.5703125" style="7" customWidth="1"/>
    <col min="24" max="24" width="35.42578125" style="7" customWidth="1"/>
    <col min="25" max="25" width="19" style="7" customWidth="1"/>
    <col min="26" max="26" width="23.7109375" style="7" customWidth="1"/>
    <col min="27" max="27" width="52" style="7" customWidth="1"/>
    <col min="28" max="29" width="9.140625" style="19"/>
    <col min="30" max="30" width="16.28515625" style="19" customWidth="1"/>
    <col min="31" max="263" width="9.140625" style="19"/>
    <col min="264" max="264" width="5.28515625" style="19" customWidth="1"/>
    <col min="265" max="265" width="14.5703125" style="19" bestFit="1" customWidth="1"/>
    <col min="266" max="266" width="15.42578125" style="19" bestFit="1" customWidth="1"/>
    <col min="267" max="267" width="19.28515625" style="19" bestFit="1" customWidth="1"/>
    <col min="268" max="268" width="19.5703125" style="19" customWidth="1"/>
    <col min="269" max="269" width="22.28515625" style="19" customWidth="1"/>
    <col min="270" max="270" width="22.7109375" style="19" customWidth="1"/>
    <col min="271" max="271" width="34.42578125" style="19" customWidth="1"/>
    <col min="272" max="272" width="31.140625" style="19" customWidth="1"/>
    <col min="273" max="273" width="33.42578125" style="19" customWidth="1"/>
    <col min="274" max="274" width="32.85546875" style="19" customWidth="1"/>
    <col min="275" max="275" width="14" style="19" bestFit="1" customWidth="1"/>
    <col min="276" max="276" width="10.7109375" style="19" customWidth="1"/>
    <col min="277" max="277" width="6.28515625" style="19" customWidth="1"/>
    <col min="278" max="278" width="13.85546875" style="19" customWidth="1"/>
    <col min="279" max="279" width="15" style="19" customWidth="1"/>
    <col min="280" max="280" width="8.42578125" style="19" customWidth="1"/>
    <col min="281" max="281" width="22.7109375" style="19" customWidth="1"/>
    <col min="282" max="282" width="19.28515625" style="19" customWidth="1"/>
    <col min="283" max="283" width="20.5703125" style="19" customWidth="1"/>
    <col min="284" max="285" width="9.140625" style="19"/>
    <col min="286" max="286" width="16.28515625" style="19" customWidth="1"/>
    <col min="287" max="519" width="9.140625" style="19"/>
    <col min="520" max="520" width="5.28515625" style="19" customWidth="1"/>
    <col min="521" max="521" width="14.5703125" style="19" bestFit="1" customWidth="1"/>
    <col min="522" max="522" width="15.42578125" style="19" bestFit="1" customWidth="1"/>
    <col min="523" max="523" width="19.28515625" style="19" bestFit="1" customWidth="1"/>
    <col min="524" max="524" width="19.5703125" style="19" customWidth="1"/>
    <col min="525" max="525" width="22.28515625" style="19" customWidth="1"/>
    <col min="526" max="526" width="22.7109375" style="19" customWidth="1"/>
    <col min="527" max="527" width="34.42578125" style="19" customWidth="1"/>
    <col min="528" max="528" width="31.140625" style="19" customWidth="1"/>
    <col min="529" max="529" width="33.42578125" style="19" customWidth="1"/>
    <col min="530" max="530" width="32.85546875" style="19" customWidth="1"/>
    <col min="531" max="531" width="14" style="19" bestFit="1" customWidth="1"/>
    <col min="532" max="532" width="10.7109375" style="19" customWidth="1"/>
    <col min="533" max="533" width="6.28515625" style="19" customWidth="1"/>
    <col min="534" max="534" width="13.85546875" style="19" customWidth="1"/>
    <col min="535" max="535" width="15" style="19" customWidth="1"/>
    <col min="536" max="536" width="8.42578125" style="19" customWidth="1"/>
    <col min="537" max="537" width="22.7109375" style="19" customWidth="1"/>
    <col min="538" max="538" width="19.28515625" style="19" customWidth="1"/>
    <col min="539" max="539" width="20.5703125" style="19" customWidth="1"/>
    <col min="540" max="541" width="9.140625" style="19"/>
    <col min="542" max="542" width="16.28515625" style="19" customWidth="1"/>
    <col min="543" max="775" width="9.140625" style="19"/>
    <col min="776" max="776" width="5.28515625" style="19" customWidth="1"/>
    <col min="777" max="777" width="14.5703125" style="19" bestFit="1" customWidth="1"/>
    <col min="778" max="778" width="15.42578125" style="19" bestFit="1" customWidth="1"/>
    <col min="779" max="779" width="19.28515625" style="19" bestFit="1" customWidth="1"/>
    <col min="780" max="780" width="19.5703125" style="19" customWidth="1"/>
    <col min="781" max="781" width="22.28515625" style="19" customWidth="1"/>
    <col min="782" max="782" width="22.7109375" style="19" customWidth="1"/>
    <col min="783" max="783" width="34.42578125" style="19" customWidth="1"/>
    <col min="784" max="784" width="31.140625" style="19" customWidth="1"/>
    <col min="785" max="785" width="33.42578125" style="19" customWidth="1"/>
    <col min="786" max="786" width="32.85546875" style="19" customWidth="1"/>
    <col min="787" max="787" width="14" style="19" bestFit="1" customWidth="1"/>
    <col min="788" max="788" width="10.7109375" style="19" customWidth="1"/>
    <col min="789" max="789" width="6.28515625" style="19" customWidth="1"/>
    <col min="790" max="790" width="13.85546875" style="19" customWidth="1"/>
    <col min="791" max="791" width="15" style="19" customWidth="1"/>
    <col min="792" max="792" width="8.42578125" style="19" customWidth="1"/>
    <col min="793" max="793" width="22.7109375" style="19" customWidth="1"/>
    <col min="794" max="794" width="19.28515625" style="19" customWidth="1"/>
    <col min="795" max="795" width="20.5703125" style="19" customWidth="1"/>
    <col min="796" max="797" width="9.140625" style="19"/>
    <col min="798" max="798" width="16.28515625" style="19" customWidth="1"/>
    <col min="799" max="1031" width="9.140625" style="19"/>
    <col min="1032" max="1032" width="5.28515625" style="19" customWidth="1"/>
    <col min="1033" max="1033" width="14.5703125" style="19" bestFit="1" customWidth="1"/>
    <col min="1034" max="1034" width="15.42578125" style="19" bestFit="1" customWidth="1"/>
    <col min="1035" max="1035" width="19.28515625" style="19" bestFit="1" customWidth="1"/>
    <col min="1036" max="1036" width="19.5703125" style="19" customWidth="1"/>
    <col min="1037" max="1037" width="22.28515625" style="19" customWidth="1"/>
    <col min="1038" max="1038" width="22.7109375" style="19" customWidth="1"/>
    <col min="1039" max="1039" width="34.42578125" style="19" customWidth="1"/>
    <col min="1040" max="1040" width="31.140625" style="19" customWidth="1"/>
    <col min="1041" max="1041" width="33.42578125" style="19" customWidth="1"/>
    <col min="1042" max="1042" width="32.85546875" style="19" customWidth="1"/>
    <col min="1043" max="1043" width="14" style="19" bestFit="1" customWidth="1"/>
    <col min="1044" max="1044" width="10.7109375" style="19" customWidth="1"/>
    <col min="1045" max="1045" width="6.28515625" style="19" customWidth="1"/>
    <col min="1046" max="1046" width="13.85546875" style="19" customWidth="1"/>
    <col min="1047" max="1047" width="15" style="19" customWidth="1"/>
    <col min="1048" max="1048" width="8.42578125" style="19" customWidth="1"/>
    <col min="1049" max="1049" width="22.7109375" style="19" customWidth="1"/>
    <col min="1050" max="1050" width="19.28515625" style="19" customWidth="1"/>
    <col min="1051" max="1051" width="20.5703125" style="19" customWidth="1"/>
    <col min="1052" max="1053" width="9.140625" style="19"/>
    <col min="1054" max="1054" width="16.28515625" style="19" customWidth="1"/>
    <col min="1055" max="1287" width="9.140625" style="19"/>
    <col min="1288" max="1288" width="5.28515625" style="19" customWidth="1"/>
    <col min="1289" max="1289" width="14.5703125" style="19" bestFit="1" customWidth="1"/>
    <col min="1290" max="1290" width="15.42578125" style="19" bestFit="1" customWidth="1"/>
    <col min="1291" max="1291" width="19.28515625" style="19" bestFit="1" customWidth="1"/>
    <col min="1292" max="1292" width="19.5703125" style="19" customWidth="1"/>
    <col min="1293" max="1293" width="22.28515625" style="19" customWidth="1"/>
    <col min="1294" max="1294" width="22.7109375" style="19" customWidth="1"/>
    <col min="1295" max="1295" width="34.42578125" style="19" customWidth="1"/>
    <col min="1296" max="1296" width="31.140625" style="19" customWidth="1"/>
    <col min="1297" max="1297" width="33.42578125" style="19" customWidth="1"/>
    <col min="1298" max="1298" width="32.85546875" style="19" customWidth="1"/>
    <col min="1299" max="1299" width="14" style="19" bestFit="1" customWidth="1"/>
    <col min="1300" max="1300" width="10.7109375" style="19" customWidth="1"/>
    <col min="1301" max="1301" width="6.28515625" style="19" customWidth="1"/>
    <col min="1302" max="1302" width="13.85546875" style="19" customWidth="1"/>
    <col min="1303" max="1303" width="15" style="19" customWidth="1"/>
    <col min="1304" max="1304" width="8.42578125" style="19" customWidth="1"/>
    <col min="1305" max="1305" width="22.7109375" style="19" customWidth="1"/>
    <col min="1306" max="1306" width="19.28515625" style="19" customWidth="1"/>
    <col min="1307" max="1307" width="20.5703125" style="19" customWidth="1"/>
    <col min="1308" max="1309" width="9.140625" style="19"/>
    <col min="1310" max="1310" width="16.28515625" style="19" customWidth="1"/>
    <col min="1311" max="1543" width="9.140625" style="19"/>
    <col min="1544" max="1544" width="5.28515625" style="19" customWidth="1"/>
    <col min="1545" max="1545" width="14.5703125" style="19" bestFit="1" customWidth="1"/>
    <col min="1546" max="1546" width="15.42578125" style="19" bestFit="1" customWidth="1"/>
    <col min="1547" max="1547" width="19.28515625" style="19" bestFit="1" customWidth="1"/>
    <col min="1548" max="1548" width="19.5703125" style="19" customWidth="1"/>
    <col min="1549" max="1549" width="22.28515625" style="19" customWidth="1"/>
    <col min="1550" max="1550" width="22.7109375" style="19" customWidth="1"/>
    <col min="1551" max="1551" width="34.42578125" style="19" customWidth="1"/>
    <col min="1552" max="1552" width="31.140625" style="19" customWidth="1"/>
    <col min="1553" max="1553" width="33.42578125" style="19" customWidth="1"/>
    <col min="1554" max="1554" width="32.85546875" style="19" customWidth="1"/>
    <col min="1555" max="1555" width="14" style="19" bestFit="1" customWidth="1"/>
    <col min="1556" max="1556" width="10.7109375" style="19" customWidth="1"/>
    <col min="1557" max="1557" width="6.28515625" style="19" customWidth="1"/>
    <col min="1558" max="1558" width="13.85546875" style="19" customWidth="1"/>
    <col min="1559" max="1559" width="15" style="19" customWidth="1"/>
    <col min="1560" max="1560" width="8.42578125" style="19" customWidth="1"/>
    <col min="1561" max="1561" width="22.7109375" style="19" customWidth="1"/>
    <col min="1562" max="1562" width="19.28515625" style="19" customWidth="1"/>
    <col min="1563" max="1563" width="20.5703125" style="19" customWidth="1"/>
    <col min="1564" max="1565" width="9.140625" style="19"/>
    <col min="1566" max="1566" width="16.28515625" style="19" customWidth="1"/>
    <col min="1567" max="1799" width="9.140625" style="19"/>
    <col min="1800" max="1800" width="5.28515625" style="19" customWidth="1"/>
    <col min="1801" max="1801" width="14.5703125" style="19" bestFit="1" customWidth="1"/>
    <col min="1802" max="1802" width="15.42578125" style="19" bestFit="1" customWidth="1"/>
    <col min="1803" max="1803" width="19.28515625" style="19" bestFit="1" customWidth="1"/>
    <col min="1804" max="1804" width="19.5703125" style="19" customWidth="1"/>
    <col min="1805" max="1805" width="22.28515625" style="19" customWidth="1"/>
    <col min="1806" max="1806" width="22.7109375" style="19" customWidth="1"/>
    <col min="1807" max="1807" width="34.42578125" style="19" customWidth="1"/>
    <col min="1808" max="1808" width="31.140625" style="19" customWidth="1"/>
    <col min="1809" max="1809" width="33.42578125" style="19" customWidth="1"/>
    <col min="1810" max="1810" width="32.85546875" style="19" customWidth="1"/>
    <col min="1811" max="1811" width="14" style="19" bestFit="1" customWidth="1"/>
    <col min="1812" max="1812" width="10.7109375" style="19" customWidth="1"/>
    <col min="1813" max="1813" width="6.28515625" style="19" customWidth="1"/>
    <col min="1814" max="1814" width="13.85546875" style="19" customWidth="1"/>
    <col min="1815" max="1815" width="15" style="19" customWidth="1"/>
    <col min="1816" max="1816" width="8.42578125" style="19" customWidth="1"/>
    <col min="1817" max="1817" width="22.7109375" style="19" customWidth="1"/>
    <col min="1818" max="1818" width="19.28515625" style="19" customWidth="1"/>
    <col min="1819" max="1819" width="20.5703125" style="19" customWidth="1"/>
    <col min="1820" max="1821" width="9.140625" style="19"/>
    <col min="1822" max="1822" width="16.28515625" style="19" customWidth="1"/>
    <col min="1823" max="2055" width="9.140625" style="19"/>
    <col min="2056" max="2056" width="5.28515625" style="19" customWidth="1"/>
    <col min="2057" max="2057" width="14.5703125" style="19" bestFit="1" customWidth="1"/>
    <col min="2058" max="2058" width="15.42578125" style="19" bestFit="1" customWidth="1"/>
    <col min="2059" max="2059" width="19.28515625" style="19" bestFit="1" customWidth="1"/>
    <col min="2060" max="2060" width="19.5703125" style="19" customWidth="1"/>
    <col min="2061" max="2061" width="22.28515625" style="19" customWidth="1"/>
    <col min="2062" max="2062" width="22.7109375" style="19" customWidth="1"/>
    <col min="2063" max="2063" width="34.42578125" style="19" customWidth="1"/>
    <col min="2064" max="2064" width="31.140625" style="19" customWidth="1"/>
    <col min="2065" max="2065" width="33.42578125" style="19" customWidth="1"/>
    <col min="2066" max="2066" width="32.85546875" style="19" customWidth="1"/>
    <col min="2067" max="2067" width="14" style="19" bestFit="1" customWidth="1"/>
    <col min="2068" max="2068" width="10.7109375" style="19" customWidth="1"/>
    <col min="2069" max="2069" width="6.28515625" style="19" customWidth="1"/>
    <col min="2070" max="2070" width="13.85546875" style="19" customWidth="1"/>
    <col min="2071" max="2071" width="15" style="19" customWidth="1"/>
    <col min="2072" max="2072" width="8.42578125" style="19" customWidth="1"/>
    <col min="2073" max="2073" width="22.7109375" style="19" customWidth="1"/>
    <col min="2074" max="2074" width="19.28515625" style="19" customWidth="1"/>
    <col min="2075" max="2075" width="20.5703125" style="19" customWidth="1"/>
    <col min="2076" max="2077" width="9.140625" style="19"/>
    <col min="2078" max="2078" width="16.28515625" style="19" customWidth="1"/>
    <col min="2079" max="2311" width="9.140625" style="19"/>
    <col min="2312" max="2312" width="5.28515625" style="19" customWidth="1"/>
    <col min="2313" max="2313" width="14.5703125" style="19" bestFit="1" customWidth="1"/>
    <col min="2314" max="2314" width="15.42578125" style="19" bestFit="1" customWidth="1"/>
    <col min="2315" max="2315" width="19.28515625" style="19" bestFit="1" customWidth="1"/>
    <col min="2316" max="2316" width="19.5703125" style="19" customWidth="1"/>
    <col min="2317" max="2317" width="22.28515625" style="19" customWidth="1"/>
    <col min="2318" max="2318" width="22.7109375" style="19" customWidth="1"/>
    <col min="2319" max="2319" width="34.42578125" style="19" customWidth="1"/>
    <col min="2320" max="2320" width="31.140625" style="19" customWidth="1"/>
    <col min="2321" max="2321" width="33.42578125" style="19" customWidth="1"/>
    <col min="2322" max="2322" width="32.85546875" style="19" customWidth="1"/>
    <col min="2323" max="2323" width="14" style="19" bestFit="1" customWidth="1"/>
    <col min="2324" max="2324" width="10.7109375" style="19" customWidth="1"/>
    <col min="2325" max="2325" width="6.28515625" style="19" customWidth="1"/>
    <col min="2326" max="2326" width="13.85546875" style="19" customWidth="1"/>
    <col min="2327" max="2327" width="15" style="19" customWidth="1"/>
    <col min="2328" max="2328" width="8.42578125" style="19" customWidth="1"/>
    <col min="2329" max="2329" width="22.7109375" style="19" customWidth="1"/>
    <col min="2330" max="2330" width="19.28515625" style="19" customWidth="1"/>
    <col min="2331" max="2331" width="20.5703125" style="19" customWidth="1"/>
    <col min="2332" max="2333" width="9.140625" style="19"/>
    <col min="2334" max="2334" width="16.28515625" style="19" customWidth="1"/>
    <col min="2335" max="2567" width="9.140625" style="19"/>
    <col min="2568" max="2568" width="5.28515625" style="19" customWidth="1"/>
    <col min="2569" max="2569" width="14.5703125" style="19" bestFit="1" customWidth="1"/>
    <col min="2570" max="2570" width="15.42578125" style="19" bestFit="1" customWidth="1"/>
    <col min="2571" max="2571" width="19.28515625" style="19" bestFit="1" customWidth="1"/>
    <col min="2572" max="2572" width="19.5703125" style="19" customWidth="1"/>
    <col min="2573" max="2573" width="22.28515625" style="19" customWidth="1"/>
    <col min="2574" max="2574" width="22.7109375" style="19" customWidth="1"/>
    <col min="2575" max="2575" width="34.42578125" style="19" customWidth="1"/>
    <col min="2576" max="2576" width="31.140625" style="19" customWidth="1"/>
    <col min="2577" max="2577" width="33.42578125" style="19" customWidth="1"/>
    <col min="2578" max="2578" width="32.85546875" style="19" customWidth="1"/>
    <col min="2579" max="2579" width="14" style="19" bestFit="1" customWidth="1"/>
    <col min="2580" max="2580" width="10.7109375" style="19" customWidth="1"/>
    <col min="2581" max="2581" width="6.28515625" style="19" customWidth="1"/>
    <col min="2582" max="2582" width="13.85546875" style="19" customWidth="1"/>
    <col min="2583" max="2583" width="15" style="19" customWidth="1"/>
    <col min="2584" max="2584" width="8.42578125" style="19" customWidth="1"/>
    <col min="2585" max="2585" width="22.7109375" style="19" customWidth="1"/>
    <col min="2586" max="2586" width="19.28515625" style="19" customWidth="1"/>
    <col min="2587" max="2587" width="20.5703125" style="19" customWidth="1"/>
    <col min="2588" max="2589" width="9.140625" style="19"/>
    <col min="2590" max="2590" width="16.28515625" style="19" customWidth="1"/>
    <col min="2591" max="2823" width="9.140625" style="19"/>
    <col min="2824" max="2824" width="5.28515625" style="19" customWidth="1"/>
    <col min="2825" max="2825" width="14.5703125" style="19" bestFit="1" customWidth="1"/>
    <col min="2826" max="2826" width="15.42578125" style="19" bestFit="1" customWidth="1"/>
    <col min="2827" max="2827" width="19.28515625" style="19" bestFit="1" customWidth="1"/>
    <col min="2828" max="2828" width="19.5703125" style="19" customWidth="1"/>
    <col min="2829" max="2829" width="22.28515625" style="19" customWidth="1"/>
    <col min="2830" max="2830" width="22.7109375" style="19" customWidth="1"/>
    <col min="2831" max="2831" width="34.42578125" style="19" customWidth="1"/>
    <col min="2832" max="2832" width="31.140625" style="19" customWidth="1"/>
    <col min="2833" max="2833" width="33.42578125" style="19" customWidth="1"/>
    <col min="2834" max="2834" width="32.85546875" style="19" customWidth="1"/>
    <col min="2835" max="2835" width="14" style="19" bestFit="1" customWidth="1"/>
    <col min="2836" max="2836" width="10.7109375" style="19" customWidth="1"/>
    <col min="2837" max="2837" width="6.28515625" style="19" customWidth="1"/>
    <col min="2838" max="2838" width="13.85546875" style="19" customWidth="1"/>
    <col min="2839" max="2839" width="15" style="19" customWidth="1"/>
    <col min="2840" max="2840" width="8.42578125" style="19" customWidth="1"/>
    <col min="2841" max="2841" width="22.7109375" style="19" customWidth="1"/>
    <col min="2842" max="2842" width="19.28515625" style="19" customWidth="1"/>
    <col min="2843" max="2843" width="20.5703125" style="19" customWidth="1"/>
    <col min="2844" max="2845" width="9.140625" style="19"/>
    <col min="2846" max="2846" width="16.28515625" style="19" customWidth="1"/>
    <col min="2847" max="3079" width="9.140625" style="19"/>
    <col min="3080" max="3080" width="5.28515625" style="19" customWidth="1"/>
    <col min="3081" max="3081" width="14.5703125" style="19" bestFit="1" customWidth="1"/>
    <col min="3082" max="3082" width="15.42578125" style="19" bestFit="1" customWidth="1"/>
    <col min="3083" max="3083" width="19.28515625" style="19" bestFit="1" customWidth="1"/>
    <col min="3084" max="3084" width="19.5703125" style="19" customWidth="1"/>
    <col min="3085" max="3085" width="22.28515625" style="19" customWidth="1"/>
    <col min="3086" max="3086" width="22.7109375" style="19" customWidth="1"/>
    <col min="3087" max="3087" width="34.42578125" style="19" customWidth="1"/>
    <col min="3088" max="3088" width="31.140625" style="19" customWidth="1"/>
    <col min="3089" max="3089" width="33.42578125" style="19" customWidth="1"/>
    <col min="3090" max="3090" width="32.85546875" style="19" customWidth="1"/>
    <col min="3091" max="3091" width="14" style="19" bestFit="1" customWidth="1"/>
    <col min="3092" max="3092" width="10.7109375" style="19" customWidth="1"/>
    <col min="3093" max="3093" width="6.28515625" style="19" customWidth="1"/>
    <col min="3094" max="3094" width="13.85546875" style="19" customWidth="1"/>
    <col min="3095" max="3095" width="15" style="19" customWidth="1"/>
    <col min="3096" max="3096" width="8.42578125" style="19" customWidth="1"/>
    <col min="3097" max="3097" width="22.7109375" style="19" customWidth="1"/>
    <col min="3098" max="3098" width="19.28515625" style="19" customWidth="1"/>
    <col min="3099" max="3099" width="20.5703125" style="19" customWidth="1"/>
    <col min="3100" max="3101" width="9.140625" style="19"/>
    <col min="3102" max="3102" width="16.28515625" style="19" customWidth="1"/>
    <col min="3103" max="3335" width="9.140625" style="19"/>
    <col min="3336" max="3336" width="5.28515625" style="19" customWidth="1"/>
    <col min="3337" max="3337" width="14.5703125" style="19" bestFit="1" customWidth="1"/>
    <col min="3338" max="3338" width="15.42578125" style="19" bestFit="1" customWidth="1"/>
    <col min="3339" max="3339" width="19.28515625" style="19" bestFit="1" customWidth="1"/>
    <col min="3340" max="3340" width="19.5703125" style="19" customWidth="1"/>
    <col min="3341" max="3341" width="22.28515625" style="19" customWidth="1"/>
    <col min="3342" max="3342" width="22.7109375" style="19" customWidth="1"/>
    <col min="3343" max="3343" width="34.42578125" style="19" customWidth="1"/>
    <col min="3344" max="3344" width="31.140625" style="19" customWidth="1"/>
    <col min="3345" max="3345" width="33.42578125" style="19" customWidth="1"/>
    <col min="3346" max="3346" width="32.85546875" style="19" customWidth="1"/>
    <col min="3347" max="3347" width="14" style="19" bestFit="1" customWidth="1"/>
    <col min="3348" max="3348" width="10.7109375" style="19" customWidth="1"/>
    <col min="3349" max="3349" width="6.28515625" style="19" customWidth="1"/>
    <col min="3350" max="3350" width="13.85546875" style="19" customWidth="1"/>
    <col min="3351" max="3351" width="15" style="19" customWidth="1"/>
    <col min="3352" max="3352" width="8.42578125" style="19" customWidth="1"/>
    <col min="3353" max="3353" width="22.7109375" style="19" customWidth="1"/>
    <col min="3354" max="3354" width="19.28515625" style="19" customWidth="1"/>
    <col min="3355" max="3355" width="20.5703125" style="19" customWidth="1"/>
    <col min="3356" max="3357" width="9.140625" style="19"/>
    <col min="3358" max="3358" width="16.28515625" style="19" customWidth="1"/>
    <col min="3359" max="3591" width="9.140625" style="19"/>
    <col min="3592" max="3592" width="5.28515625" style="19" customWidth="1"/>
    <col min="3593" max="3593" width="14.5703125" style="19" bestFit="1" customWidth="1"/>
    <col min="3594" max="3594" width="15.42578125" style="19" bestFit="1" customWidth="1"/>
    <col min="3595" max="3595" width="19.28515625" style="19" bestFit="1" customWidth="1"/>
    <col min="3596" max="3596" width="19.5703125" style="19" customWidth="1"/>
    <col min="3597" max="3597" width="22.28515625" style="19" customWidth="1"/>
    <col min="3598" max="3598" width="22.7109375" style="19" customWidth="1"/>
    <col min="3599" max="3599" width="34.42578125" style="19" customWidth="1"/>
    <col min="3600" max="3600" width="31.140625" style="19" customWidth="1"/>
    <col min="3601" max="3601" width="33.42578125" style="19" customWidth="1"/>
    <col min="3602" max="3602" width="32.85546875" style="19" customWidth="1"/>
    <col min="3603" max="3603" width="14" style="19" bestFit="1" customWidth="1"/>
    <col min="3604" max="3604" width="10.7109375" style="19" customWidth="1"/>
    <col min="3605" max="3605" width="6.28515625" style="19" customWidth="1"/>
    <col min="3606" max="3606" width="13.85546875" style="19" customWidth="1"/>
    <col min="3607" max="3607" width="15" style="19" customWidth="1"/>
    <col min="3608" max="3608" width="8.42578125" style="19" customWidth="1"/>
    <col min="3609" max="3609" width="22.7109375" style="19" customWidth="1"/>
    <col min="3610" max="3610" width="19.28515625" style="19" customWidth="1"/>
    <col min="3611" max="3611" width="20.5703125" style="19" customWidth="1"/>
    <col min="3612" max="3613" width="9.140625" style="19"/>
    <col min="3614" max="3614" width="16.28515625" style="19" customWidth="1"/>
    <col min="3615" max="3847" width="9.140625" style="19"/>
    <col min="3848" max="3848" width="5.28515625" style="19" customWidth="1"/>
    <col min="3849" max="3849" width="14.5703125" style="19" bestFit="1" customWidth="1"/>
    <col min="3850" max="3850" width="15.42578125" style="19" bestFit="1" customWidth="1"/>
    <col min="3851" max="3851" width="19.28515625" style="19" bestFit="1" customWidth="1"/>
    <col min="3852" max="3852" width="19.5703125" style="19" customWidth="1"/>
    <col min="3853" max="3853" width="22.28515625" style="19" customWidth="1"/>
    <col min="3854" max="3854" width="22.7109375" style="19" customWidth="1"/>
    <col min="3855" max="3855" width="34.42578125" style="19" customWidth="1"/>
    <col min="3856" max="3856" width="31.140625" style="19" customWidth="1"/>
    <col min="3857" max="3857" width="33.42578125" style="19" customWidth="1"/>
    <col min="3858" max="3858" width="32.85546875" style="19" customWidth="1"/>
    <col min="3859" max="3859" width="14" style="19" bestFit="1" customWidth="1"/>
    <col min="3860" max="3860" width="10.7109375" style="19" customWidth="1"/>
    <col min="3861" max="3861" width="6.28515625" style="19" customWidth="1"/>
    <col min="3862" max="3862" width="13.85546875" style="19" customWidth="1"/>
    <col min="3863" max="3863" width="15" style="19" customWidth="1"/>
    <col min="3864" max="3864" width="8.42578125" style="19" customWidth="1"/>
    <col min="3865" max="3865" width="22.7109375" style="19" customWidth="1"/>
    <col min="3866" max="3866" width="19.28515625" style="19" customWidth="1"/>
    <col min="3867" max="3867" width="20.5703125" style="19" customWidth="1"/>
    <col min="3868" max="3869" width="9.140625" style="19"/>
    <col min="3870" max="3870" width="16.28515625" style="19" customWidth="1"/>
    <col min="3871" max="4103" width="9.140625" style="19"/>
    <col min="4104" max="4104" width="5.28515625" style="19" customWidth="1"/>
    <col min="4105" max="4105" width="14.5703125" style="19" bestFit="1" customWidth="1"/>
    <col min="4106" max="4106" width="15.42578125" style="19" bestFit="1" customWidth="1"/>
    <col min="4107" max="4107" width="19.28515625" style="19" bestFit="1" customWidth="1"/>
    <col min="4108" max="4108" width="19.5703125" style="19" customWidth="1"/>
    <col min="4109" max="4109" width="22.28515625" style="19" customWidth="1"/>
    <col min="4110" max="4110" width="22.7109375" style="19" customWidth="1"/>
    <col min="4111" max="4111" width="34.42578125" style="19" customWidth="1"/>
    <col min="4112" max="4112" width="31.140625" style="19" customWidth="1"/>
    <col min="4113" max="4113" width="33.42578125" style="19" customWidth="1"/>
    <col min="4114" max="4114" width="32.85546875" style="19" customWidth="1"/>
    <col min="4115" max="4115" width="14" style="19" bestFit="1" customWidth="1"/>
    <col min="4116" max="4116" width="10.7109375" style="19" customWidth="1"/>
    <col min="4117" max="4117" width="6.28515625" style="19" customWidth="1"/>
    <col min="4118" max="4118" width="13.85546875" style="19" customWidth="1"/>
    <col min="4119" max="4119" width="15" style="19" customWidth="1"/>
    <col min="4120" max="4120" width="8.42578125" style="19" customWidth="1"/>
    <col min="4121" max="4121" width="22.7109375" style="19" customWidth="1"/>
    <col min="4122" max="4122" width="19.28515625" style="19" customWidth="1"/>
    <col min="4123" max="4123" width="20.5703125" style="19" customWidth="1"/>
    <col min="4124" max="4125" width="9.140625" style="19"/>
    <col min="4126" max="4126" width="16.28515625" style="19" customWidth="1"/>
    <col min="4127" max="4359" width="9.140625" style="19"/>
    <col min="4360" max="4360" width="5.28515625" style="19" customWidth="1"/>
    <col min="4361" max="4361" width="14.5703125" style="19" bestFit="1" customWidth="1"/>
    <col min="4362" max="4362" width="15.42578125" style="19" bestFit="1" customWidth="1"/>
    <col min="4363" max="4363" width="19.28515625" style="19" bestFit="1" customWidth="1"/>
    <col min="4364" max="4364" width="19.5703125" style="19" customWidth="1"/>
    <col min="4365" max="4365" width="22.28515625" style="19" customWidth="1"/>
    <col min="4366" max="4366" width="22.7109375" style="19" customWidth="1"/>
    <col min="4367" max="4367" width="34.42578125" style="19" customWidth="1"/>
    <col min="4368" max="4368" width="31.140625" style="19" customWidth="1"/>
    <col min="4369" max="4369" width="33.42578125" style="19" customWidth="1"/>
    <col min="4370" max="4370" width="32.85546875" style="19" customWidth="1"/>
    <col min="4371" max="4371" width="14" style="19" bestFit="1" customWidth="1"/>
    <col min="4372" max="4372" width="10.7109375" style="19" customWidth="1"/>
    <col min="4373" max="4373" width="6.28515625" style="19" customWidth="1"/>
    <col min="4374" max="4374" width="13.85546875" style="19" customWidth="1"/>
    <col min="4375" max="4375" width="15" style="19" customWidth="1"/>
    <col min="4376" max="4376" width="8.42578125" style="19" customWidth="1"/>
    <col min="4377" max="4377" width="22.7109375" style="19" customWidth="1"/>
    <col min="4378" max="4378" width="19.28515625" style="19" customWidth="1"/>
    <col min="4379" max="4379" width="20.5703125" style="19" customWidth="1"/>
    <col min="4380" max="4381" width="9.140625" style="19"/>
    <col min="4382" max="4382" width="16.28515625" style="19" customWidth="1"/>
    <col min="4383" max="4615" width="9.140625" style="19"/>
    <col min="4616" max="4616" width="5.28515625" style="19" customWidth="1"/>
    <col min="4617" max="4617" width="14.5703125" style="19" bestFit="1" customWidth="1"/>
    <col min="4618" max="4618" width="15.42578125" style="19" bestFit="1" customWidth="1"/>
    <col min="4619" max="4619" width="19.28515625" style="19" bestFit="1" customWidth="1"/>
    <col min="4620" max="4620" width="19.5703125" style="19" customWidth="1"/>
    <col min="4621" max="4621" width="22.28515625" style="19" customWidth="1"/>
    <col min="4622" max="4622" width="22.7109375" style="19" customWidth="1"/>
    <col min="4623" max="4623" width="34.42578125" style="19" customWidth="1"/>
    <col min="4624" max="4624" width="31.140625" style="19" customWidth="1"/>
    <col min="4625" max="4625" width="33.42578125" style="19" customWidth="1"/>
    <col min="4626" max="4626" width="32.85546875" style="19" customWidth="1"/>
    <col min="4627" max="4627" width="14" style="19" bestFit="1" customWidth="1"/>
    <col min="4628" max="4628" width="10.7109375" style="19" customWidth="1"/>
    <col min="4629" max="4629" width="6.28515625" style="19" customWidth="1"/>
    <col min="4630" max="4630" width="13.85546875" style="19" customWidth="1"/>
    <col min="4631" max="4631" width="15" style="19" customWidth="1"/>
    <col min="4632" max="4632" width="8.42578125" style="19" customWidth="1"/>
    <col min="4633" max="4633" width="22.7109375" style="19" customWidth="1"/>
    <col min="4634" max="4634" width="19.28515625" style="19" customWidth="1"/>
    <col min="4635" max="4635" width="20.5703125" style="19" customWidth="1"/>
    <col min="4636" max="4637" width="9.140625" style="19"/>
    <col min="4638" max="4638" width="16.28515625" style="19" customWidth="1"/>
    <col min="4639" max="4871" width="9.140625" style="19"/>
    <col min="4872" max="4872" width="5.28515625" style="19" customWidth="1"/>
    <col min="4873" max="4873" width="14.5703125" style="19" bestFit="1" customWidth="1"/>
    <col min="4874" max="4874" width="15.42578125" style="19" bestFit="1" customWidth="1"/>
    <col min="4875" max="4875" width="19.28515625" style="19" bestFit="1" customWidth="1"/>
    <col min="4876" max="4876" width="19.5703125" style="19" customWidth="1"/>
    <col min="4877" max="4877" width="22.28515625" style="19" customWidth="1"/>
    <col min="4878" max="4878" width="22.7109375" style="19" customWidth="1"/>
    <col min="4879" max="4879" width="34.42578125" style="19" customWidth="1"/>
    <col min="4880" max="4880" width="31.140625" style="19" customWidth="1"/>
    <col min="4881" max="4881" width="33.42578125" style="19" customWidth="1"/>
    <col min="4882" max="4882" width="32.85546875" style="19" customWidth="1"/>
    <col min="4883" max="4883" width="14" style="19" bestFit="1" customWidth="1"/>
    <col min="4884" max="4884" width="10.7109375" style="19" customWidth="1"/>
    <col min="4885" max="4885" width="6.28515625" style="19" customWidth="1"/>
    <col min="4886" max="4886" width="13.85546875" style="19" customWidth="1"/>
    <col min="4887" max="4887" width="15" style="19" customWidth="1"/>
    <col min="4888" max="4888" width="8.42578125" style="19" customWidth="1"/>
    <col min="4889" max="4889" width="22.7109375" style="19" customWidth="1"/>
    <col min="4890" max="4890" width="19.28515625" style="19" customWidth="1"/>
    <col min="4891" max="4891" width="20.5703125" style="19" customWidth="1"/>
    <col min="4892" max="4893" width="9.140625" style="19"/>
    <col min="4894" max="4894" width="16.28515625" style="19" customWidth="1"/>
    <col min="4895" max="5127" width="9.140625" style="19"/>
    <col min="5128" max="5128" width="5.28515625" style="19" customWidth="1"/>
    <col min="5129" max="5129" width="14.5703125" style="19" bestFit="1" customWidth="1"/>
    <col min="5130" max="5130" width="15.42578125" style="19" bestFit="1" customWidth="1"/>
    <col min="5131" max="5131" width="19.28515625" style="19" bestFit="1" customWidth="1"/>
    <col min="5132" max="5132" width="19.5703125" style="19" customWidth="1"/>
    <col min="5133" max="5133" width="22.28515625" style="19" customWidth="1"/>
    <col min="5134" max="5134" width="22.7109375" style="19" customWidth="1"/>
    <col min="5135" max="5135" width="34.42578125" style="19" customWidth="1"/>
    <col min="5136" max="5136" width="31.140625" style="19" customWidth="1"/>
    <col min="5137" max="5137" width="33.42578125" style="19" customWidth="1"/>
    <col min="5138" max="5138" width="32.85546875" style="19" customWidth="1"/>
    <col min="5139" max="5139" width="14" style="19" bestFit="1" customWidth="1"/>
    <col min="5140" max="5140" width="10.7109375" style="19" customWidth="1"/>
    <col min="5141" max="5141" width="6.28515625" style="19" customWidth="1"/>
    <col min="5142" max="5142" width="13.85546875" style="19" customWidth="1"/>
    <col min="5143" max="5143" width="15" style="19" customWidth="1"/>
    <col min="5144" max="5144" width="8.42578125" style="19" customWidth="1"/>
    <col min="5145" max="5145" width="22.7109375" style="19" customWidth="1"/>
    <col min="5146" max="5146" width="19.28515625" style="19" customWidth="1"/>
    <col min="5147" max="5147" width="20.5703125" style="19" customWidth="1"/>
    <col min="5148" max="5149" width="9.140625" style="19"/>
    <col min="5150" max="5150" width="16.28515625" style="19" customWidth="1"/>
    <col min="5151" max="5383" width="9.140625" style="19"/>
    <col min="5384" max="5384" width="5.28515625" style="19" customWidth="1"/>
    <col min="5385" max="5385" width="14.5703125" style="19" bestFit="1" customWidth="1"/>
    <col min="5386" max="5386" width="15.42578125" style="19" bestFit="1" customWidth="1"/>
    <col min="5387" max="5387" width="19.28515625" style="19" bestFit="1" customWidth="1"/>
    <col min="5388" max="5388" width="19.5703125" style="19" customWidth="1"/>
    <col min="5389" max="5389" width="22.28515625" style="19" customWidth="1"/>
    <col min="5390" max="5390" width="22.7109375" style="19" customWidth="1"/>
    <col min="5391" max="5391" width="34.42578125" style="19" customWidth="1"/>
    <col min="5392" max="5392" width="31.140625" style="19" customWidth="1"/>
    <col min="5393" max="5393" width="33.42578125" style="19" customWidth="1"/>
    <col min="5394" max="5394" width="32.85546875" style="19" customWidth="1"/>
    <col min="5395" max="5395" width="14" style="19" bestFit="1" customWidth="1"/>
    <col min="5396" max="5396" width="10.7109375" style="19" customWidth="1"/>
    <col min="5397" max="5397" width="6.28515625" style="19" customWidth="1"/>
    <col min="5398" max="5398" width="13.85546875" style="19" customWidth="1"/>
    <col min="5399" max="5399" width="15" style="19" customWidth="1"/>
    <col min="5400" max="5400" width="8.42578125" style="19" customWidth="1"/>
    <col min="5401" max="5401" width="22.7109375" style="19" customWidth="1"/>
    <col min="5402" max="5402" width="19.28515625" style="19" customWidth="1"/>
    <col min="5403" max="5403" width="20.5703125" style="19" customWidth="1"/>
    <col min="5404" max="5405" width="9.140625" style="19"/>
    <col min="5406" max="5406" width="16.28515625" style="19" customWidth="1"/>
    <col min="5407" max="5639" width="9.140625" style="19"/>
    <col min="5640" max="5640" width="5.28515625" style="19" customWidth="1"/>
    <col min="5641" max="5641" width="14.5703125" style="19" bestFit="1" customWidth="1"/>
    <col min="5642" max="5642" width="15.42578125" style="19" bestFit="1" customWidth="1"/>
    <col min="5643" max="5643" width="19.28515625" style="19" bestFit="1" customWidth="1"/>
    <col min="5644" max="5644" width="19.5703125" style="19" customWidth="1"/>
    <col min="5645" max="5645" width="22.28515625" style="19" customWidth="1"/>
    <col min="5646" max="5646" width="22.7109375" style="19" customWidth="1"/>
    <col min="5647" max="5647" width="34.42578125" style="19" customWidth="1"/>
    <col min="5648" max="5648" width="31.140625" style="19" customWidth="1"/>
    <col min="5649" max="5649" width="33.42578125" style="19" customWidth="1"/>
    <col min="5650" max="5650" width="32.85546875" style="19" customWidth="1"/>
    <col min="5651" max="5651" width="14" style="19" bestFit="1" customWidth="1"/>
    <col min="5652" max="5652" width="10.7109375" style="19" customWidth="1"/>
    <col min="5653" max="5653" width="6.28515625" style="19" customWidth="1"/>
    <col min="5654" max="5654" width="13.85546875" style="19" customWidth="1"/>
    <col min="5655" max="5655" width="15" style="19" customWidth="1"/>
    <col min="5656" max="5656" width="8.42578125" style="19" customWidth="1"/>
    <col min="5657" max="5657" width="22.7109375" style="19" customWidth="1"/>
    <col min="5658" max="5658" width="19.28515625" style="19" customWidth="1"/>
    <col min="5659" max="5659" width="20.5703125" style="19" customWidth="1"/>
    <col min="5660" max="5661" width="9.140625" style="19"/>
    <col min="5662" max="5662" width="16.28515625" style="19" customWidth="1"/>
    <col min="5663" max="5895" width="9.140625" style="19"/>
    <col min="5896" max="5896" width="5.28515625" style="19" customWidth="1"/>
    <col min="5897" max="5897" width="14.5703125" style="19" bestFit="1" customWidth="1"/>
    <col min="5898" max="5898" width="15.42578125" style="19" bestFit="1" customWidth="1"/>
    <col min="5899" max="5899" width="19.28515625" style="19" bestFit="1" customWidth="1"/>
    <col min="5900" max="5900" width="19.5703125" style="19" customWidth="1"/>
    <col min="5901" max="5901" width="22.28515625" style="19" customWidth="1"/>
    <col min="5902" max="5902" width="22.7109375" style="19" customWidth="1"/>
    <col min="5903" max="5903" width="34.42578125" style="19" customWidth="1"/>
    <col min="5904" max="5904" width="31.140625" style="19" customWidth="1"/>
    <col min="5905" max="5905" width="33.42578125" style="19" customWidth="1"/>
    <col min="5906" max="5906" width="32.85546875" style="19" customWidth="1"/>
    <col min="5907" max="5907" width="14" style="19" bestFit="1" customWidth="1"/>
    <col min="5908" max="5908" width="10.7109375" style="19" customWidth="1"/>
    <col min="5909" max="5909" width="6.28515625" style="19" customWidth="1"/>
    <col min="5910" max="5910" width="13.85546875" style="19" customWidth="1"/>
    <col min="5911" max="5911" width="15" style="19" customWidth="1"/>
    <col min="5912" max="5912" width="8.42578125" style="19" customWidth="1"/>
    <col min="5913" max="5913" width="22.7109375" style="19" customWidth="1"/>
    <col min="5914" max="5914" width="19.28515625" style="19" customWidth="1"/>
    <col min="5915" max="5915" width="20.5703125" style="19" customWidth="1"/>
    <col min="5916" max="5917" width="9.140625" style="19"/>
    <col min="5918" max="5918" width="16.28515625" style="19" customWidth="1"/>
    <col min="5919" max="6151" width="9.140625" style="19"/>
    <col min="6152" max="6152" width="5.28515625" style="19" customWidth="1"/>
    <col min="6153" max="6153" width="14.5703125" style="19" bestFit="1" customWidth="1"/>
    <col min="6154" max="6154" width="15.42578125" style="19" bestFit="1" customWidth="1"/>
    <col min="6155" max="6155" width="19.28515625" style="19" bestFit="1" customWidth="1"/>
    <col min="6156" max="6156" width="19.5703125" style="19" customWidth="1"/>
    <col min="6157" max="6157" width="22.28515625" style="19" customWidth="1"/>
    <col min="6158" max="6158" width="22.7109375" style="19" customWidth="1"/>
    <col min="6159" max="6159" width="34.42578125" style="19" customWidth="1"/>
    <col min="6160" max="6160" width="31.140625" style="19" customWidth="1"/>
    <col min="6161" max="6161" width="33.42578125" style="19" customWidth="1"/>
    <col min="6162" max="6162" width="32.85546875" style="19" customWidth="1"/>
    <col min="6163" max="6163" width="14" style="19" bestFit="1" customWidth="1"/>
    <col min="6164" max="6164" width="10.7109375" style="19" customWidth="1"/>
    <col min="6165" max="6165" width="6.28515625" style="19" customWidth="1"/>
    <col min="6166" max="6166" width="13.85546875" style="19" customWidth="1"/>
    <col min="6167" max="6167" width="15" style="19" customWidth="1"/>
    <col min="6168" max="6168" width="8.42578125" style="19" customWidth="1"/>
    <col min="6169" max="6169" width="22.7109375" style="19" customWidth="1"/>
    <col min="6170" max="6170" width="19.28515625" style="19" customWidth="1"/>
    <col min="6171" max="6171" width="20.5703125" style="19" customWidth="1"/>
    <col min="6172" max="6173" width="9.140625" style="19"/>
    <col min="6174" max="6174" width="16.28515625" style="19" customWidth="1"/>
    <col min="6175" max="6407" width="9.140625" style="19"/>
    <col min="6408" max="6408" width="5.28515625" style="19" customWidth="1"/>
    <col min="6409" max="6409" width="14.5703125" style="19" bestFit="1" customWidth="1"/>
    <col min="6410" max="6410" width="15.42578125" style="19" bestFit="1" customWidth="1"/>
    <col min="6411" max="6411" width="19.28515625" style="19" bestFit="1" customWidth="1"/>
    <col min="6412" max="6412" width="19.5703125" style="19" customWidth="1"/>
    <col min="6413" max="6413" width="22.28515625" style="19" customWidth="1"/>
    <col min="6414" max="6414" width="22.7109375" style="19" customWidth="1"/>
    <col min="6415" max="6415" width="34.42578125" style="19" customWidth="1"/>
    <col min="6416" max="6416" width="31.140625" style="19" customWidth="1"/>
    <col min="6417" max="6417" width="33.42578125" style="19" customWidth="1"/>
    <col min="6418" max="6418" width="32.85546875" style="19" customWidth="1"/>
    <col min="6419" max="6419" width="14" style="19" bestFit="1" customWidth="1"/>
    <col min="6420" max="6420" width="10.7109375" style="19" customWidth="1"/>
    <col min="6421" max="6421" width="6.28515625" style="19" customWidth="1"/>
    <col min="6422" max="6422" width="13.85546875" style="19" customWidth="1"/>
    <col min="6423" max="6423" width="15" style="19" customWidth="1"/>
    <col min="6424" max="6424" width="8.42578125" style="19" customWidth="1"/>
    <col min="6425" max="6425" width="22.7109375" style="19" customWidth="1"/>
    <col min="6426" max="6426" width="19.28515625" style="19" customWidth="1"/>
    <col min="6427" max="6427" width="20.5703125" style="19" customWidth="1"/>
    <col min="6428" max="6429" width="9.140625" style="19"/>
    <col min="6430" max="6430" width="16.28515625" style="19" customWidth="1"/>
    <col min="6431" max="6663" width="9.140625" style="19"/>
    <col min="6664" max="6664" width="5.28515625" style="19" customWidth="1"/>
    <col min="6665" max="6665" width="14.5703125" style="19" bestFit="1" customWidth="1"/>
    <col min="6666" max="6666" width="15.42578125" style="19" bestFit="1" customWidth="1"/>
    <col min="6667" max="6667" width="19.28515625" style="19" bestFit="1" customWidth="1"/>
    <col min="6668" max="6668" width="19.5703125" style="19" customWidth="1"/>
    <col min="6669" max="6669" width="22.28515625" style="19" customWidth="1"/>
    <col min="6670" max="6670" width="22.7109375" style="19" customWidth="1"/>
    <col min="6671" max="6671" width="34.42578125" style="19" customWidth="1"/>
    <col min="6672" max="6672" width="31.140625" style="19" customWidth="1"/>
    <col min="6673" max="6673" width="33.42578125" style="19" customWidth="1"/>
    <col min="6674" max="6674" width="32.85546875" style="19" customWidth="1"/>
    <col min="6675" max="6675" width="14" style="19" bestFit="1" customWidth="1"/>
    <col min="6676" max="6676" width="10.7109375" style="19" customWidth="1"/>
    <col min="6677" max="6677" width="6.28515625" style="19" customWidth="1"/>
    <col min="6678" max="6678" width="13.85546875" style="19" customWidth="1"/>
    <col min="6679" max="6679" width="15" style="19" customWidth="1"/>
    <col min="6680" max="6680" width="8.42578125" style="19" customWidth="1"/>
    <col min="6681" max="6681" width="22.7109375" style="19" customWidth="1"/>
    <col min="6682" max="6682" width="19.28515625" style="19" customWidth="1"/>
    <col min="6683" max="6683" width="20.5703125" style="19" customWidth="1"/>
    <col min="6684" max="6685" width="9.140625" style="19"/>
    <col min="6686" max="6686" width="16.28515625" style="19" customWidth="1"/>
    <col min="6687" max="6919" width="9.140625" style="19"/>
    <col min="6920" max="6920" width="5.28515625" style="19" customWidth="1"/>
    <col min="6921" max="6921" width="14.5703125" style="19" bestFit="1" customWidth="1"/>
    <col min="6922" max="6922" width="15.42578125" style="19" bestFit="1" customWidth="1"/>
    <col min="6923" max="6923" width="19.28515625" style="19" bestFit="1" customWidth="1"/>
    <col min="6924" max="6924" width="19.5703125" style="19" customWidth="1"/>
    <col min="6925" max="6925" width="22.28515625" style="19" customWidth="1"/>
    <col min="6926" max="6926" width="22.7109375" style="19" customWidth="1"/>
    <col min="6927" max="6927" width="34.42578125" style="19" customWidth="1"/>
    <col min="6928" max="6928" width="31.140625" style="19" customWidth="1"/>
    <col min="6929" max="6929" width="33.42578125" style="19" customWidth="1"/>
    <col min="6930" max="6930" width="32.85546875" style="19" customWidth="1"/>
    <col min="6931" max="6931" width="14" style="19" bestFit="1" customWidth="1"/>
    <col min="6932" max="6932" width="10.7109375" style="19" customWidth="1"/>
    <col min="6933" max="6933" width="6.28515625" style="19" customWidth="1"/>
    <col min="6934" max="6934" width="13.85546875" style="19" customWidth="1"/>
    <col min="6935" max="6935" width="15" style="19" customWidth="1"/>
    <col min="6936" max="6936" width="8.42578125" style="19" customWidth="1"/>
    <col min="6937" max="6937" width="22.7109375" style="19" customWidth="1"/>
    <col min="6938" max="6938" width="19.28515625" style="19" customWidth="1"/>
    <col min="6939" max="6939" width="20.5703125" style="19" customWidth="1"/>
    <col min="6940" max="6941" width="9.140625" style="19"/>
    <col min="6942" max="6942" width="16.28515625" style="19" customWidth="1"/>
    <col min="6943" max="7175" width="9.140625" style="19"/>
    <col min="7176" max="7176" width="5.28515625" style="19" customWidth="1"/>
    <col min="7177" max="7177" width="14.5703125" style="19" bestFit="1" customWidth="1"/>
    <col min="7178" max="7178" width="15.42578125" style="19" bestFit="1" customWidth="1"/>
    <col min="7179" max="7179" width="19.28515625" style="19" bestFit="1" customWidth="1"/>
    <col min="7180" max="7180" width="19.5703125" style="19" customWidth="1"/>
    <col min="7181" max="7181" width="22.28515625" style="19" customWidth="1"/>
    <col min="7182" max="7182" width="22.7109375" style="19" customWidth="1"/>
    <col min="7183" max="7183" width="34.42578125" style="19" customWidth="1"/>
    <col min="7184" max="7184" width="31.140625" style="19" customWidth="1"/>
    <col min="7185" max="7185" width="33.42578125" style="19" customWidth="1"/>
    <col min="7186" max="7186" width="32.85546875" style="19" customWidth="1"/>
    <col min="7187" max="7187" width="14" style="19" bestFit="1" customWidth="1"/>
    <col min="7188" max="7188" width="10.7109375" style="19" customWidth="1"/>
    <col min="7189" max="7189" width="6.28515625" style="19" customWidth="1"/>
    <col min="7190" max="7190" width="13.85546875" style="19" customWidth="1"/>
    <col min="7191" max="7191" width="15" style="19" customWidth="1"/>
    <col min="7192" max="7192" width="8.42578125" style="19" customWidth="1"/>
    <col min="7193" max="7193" width="22.7109375" style="19" customWidth="1"/>
    <col min="7194" max="7194" width="19.28515625" style="19" customWidth="1"/>
    <col min="7195" max="7195" width="20.5703125" style="19" customWidth="1"/>
    <col min="7196" max="7197" width="9.140625" style="19"/>
    <col min="7198" max="7198" width="16.28515625" style="19" customWidth="1"/>
    <col min="7199" max="7431" width="9.140625" style="19"/>
    <col min="7432" max="7432" width="5.28515625" style="19" customWidth="1"/>
    <col min="7433" max="7433" width="14.5703125" style="19" bestFit="1" customWidth="1"/>
    <col min="7434" max="7434" width="15.42578125" style="19" bestFit="1" customWidth="1"/>
    <col min="7435" max="7435" width="19.28515625" style="19" bestFit="1" customWidth="1"/>
    <col min="7436" max="7436" width="19.5703125" style="19" customWidth="1"/>
    <col min="7437" max="7437" width="22.28515625" style="19" customWidth="1"/>
    <col min="7438" max="7438" width="22.7109375" style="19" customWidth="1"/>
    <col min="7439" max="7439" width="34.42578125" style="19" customWidth="1"/>
    <col min="7440" max="7440" width="31.140625" style="19" customWidth="1"/>
    <col min="7441" max="7441" width="33.42578125" style="19" customWidth="1"/>
    <col min="7442" max="7442" width="32.85546875" style="19" customWidth="1"/>
    <col min="7443" max="7443" width="14" style="19" bestFit="1" customWidth="1"/>
    <col min="7444" max="7444" width="10.7109375" style="19" customWidth="1"/>
    <col min="7445" max="7445" width="6.28515625" style="19" customWidth="1"/>
    <col min="7446" max="7446" width="13.85546875" style="19" customWidth="1"/>
    <col min="7447" max="7447" width="15" style="19" customWidth="1"/>
    <col min="7448" max="7448" width="8.42578125" style="19" customWidth="1"/>
    <col min="7449" max="7449" width="22.7109375" style="19" customWidth="1"/>
    <col min="7450" max="7450" width="19.28515625" style="19" customWidth="1"/>
    <col min="7451" max="7451" width="20.5703125" style="19" customWidth="1"/>
    <col min="7452" max="7453" width="9.140625" style="19"/>
    <col min="7454" max="7454" width="16.28515625" style="19" customWidth="1"/>
    <col min="7455" max="7687" width="9.140625" style="19"/>
    <col min="7688" max="7688" width="5.28515625" style="19" customWidth="1"/>
    <col min="7689" max="7689" width="14.5703125" style="19" bestFit="1" customWidth="1"/>
    <col min="7690" max="7690" width="15.42578125" style="19" bestFit="1" customWidth="1"/>
    <col min="7691" max="7691" width="19.28515625" style="19" bestFit="1" customWidth="1"/>
    <col min="7692" max="7692" width="19.5703125" style="19" customWidth="1"/>
    <col min="7693" max="7693" width="22.28515625" style="19" customWidth="1"/>
    <col min="7694" max="7694" width="22.7109375" style="19" customWidth="1"/>
    <col min="7695" max="7695" width="34.42578125" style="19" customWidth="1"/>
    <col min="7696" max="7696" width="31.140625" style="19" customWidth="1"/>
    <col min="7697" max="7697" width="33.42578125" style="19" customWidth="1"/>
    <col min="7698" max="7698" width="32.85546875" style="19" customWidth="1"/>
    <col min="7699" max="7699" width="14" style="19" bestFit="1" customWidth="1"/>
    <col min="7700" max="7700" width="10.7109375" style="19" customWidth="1"/>
    <col min="7701" max="7701" width="6.28515625" style="19" customWidth="1"/>
    <col min="7702" max="7702" width="13.85546875" style="19" customWidth="1"/>
    <col min="7703" max="7703" width="15" style="19" customWidth="1"/>
    <col min="7704" max="7704" width="8.42578125" style="19" customWidth="1"/>
    <col min="7705" max="7705" width="22.7109375" style="19" customWidth="1"/>
    <col min="7706" max="7706" width="19.28515625" style="19" customWidth="1"/>
    <col min="7707" max="7707" width="20.5703125" style="19" customWidth="1"/>
    <col min="7708" max="7709" width="9.140625" style="19"/>
    <col min="7710" max="7710" width="16.28515625" style="19" customWidth="1"/>
    <col min="7711" max="7943" width="9.140625" style="19"/>
    <col min="7944" max="7944" width="5.28515625" style="19" customWidth="1"/>
    <col min="7945" max="7945" width="14.5703125" style="19" bestFit="1" customWidth="1"/>
    <col min="7946" max="7946" width="15.42578125" style="19" bestFit="1" customWidth="1"/>
    <col min="7947" max="7947" width="19.28515625" style="19" bestFit="1" customWidth="1"/>
    <col min="7948" max="7948" width="19.5703125" style="19" customWidth="1"/>
    <col min="7949" max="7949" width="22.28515625" style="19" customWidth="1"/>
    <col min="7950" max="7950" width="22.7109375" style="19" customWidth="1"/>
    <col min="7951" max="7951" width="34.42578125" style="19" customWidth="1"/>
    <col min="7952" max="7952" width="31.140625" style="19" customWidth="1"/>
    <col min="7953" max="7953" width="33.42578125" style="19" customWidth="1"/>
    <col min="7954" max="7954" width="32.85546875" style="19" customWidth="1"/>
    <col min="7955" max="7955" width="14" style="19" bestFit="1" customWidth="1"/>
    <col min="7956" max="7956" width="10.7109375" style="19" customWidth="1"/>
    <col min="7957" max="7957" width="6.28515625" style="19" customWidth="1"/>
    <col min="7958" max="7958" width="13.85546875" style="19" customWidth="1"/>
    <col min="7959" max="7959" width="15" style="19" customWidth="1"/>
    <col min="7960" max="7960" width="8.42578125" style="19" customWidth="1"/>
    <col min="7961" max="7961" width="22.7109375" style="19" customWidth="1"/>
    <col min="7962" max="7962" width="19.28515625" style="19" customWidth="1"/>
    <col min="7963" max="7963" width="20.5703125" style="19" customWidth="1"/>
    <col min="7964" max="7965" width="9.140625" style="19"/>
    <col min="7966" max="7966" width="16.28515625" style="19" customWidth="1"/>
    <col min="7967" max="8199" width="9.140625" style="19"/>
    <col min="8200" max="8200" width="5.28515625" style="19" customWidth="1"/>
    <col min="8201" max="8201" width="14.5703125" style="19" bestFit="1" customWidth="1"/>
    <col min="8202" max="8202" width="15.42578125" style="19" bestFit="1" customWidth="1"/>
    <col min="8203" max="8203" width="19.28515625" style="19" bestFit="1" customWidth="1"/>
    <col min="8204" max="8204" width="19.5703125" style="19" customWidth="1"/>
    <col min="8205" max="8205" width="22.28515625" style="19" customWidth="1"/>
    <col min="8206" max="8206" width="22.7109375" style="19" customWidth="1"/>
    <col min="8207" max="8207" width="34.42578125" style="19" customWidth="1"/>
    <col min="8208" max="8208" width="31.140625" style="19" customWidth="1"/>
    <col min="8209" max="8209" width="33.42578125" style="19" customWidth="1"/>
    <col min="8210" max="8210" width="32.85546875" style="19" customWidth="1"/>
    <col min="8211" max="8211" width="14" style="19" bestFit="1" customWidth="1"/>
    <col min="8212" max="8212" width="10.7109375" style="19" customWidth="1"/>
    <col min="8213" max="8213" width="6.28515625" style="19" customWidth="1"/>
    <col min="8214" max="8214" width="13.85546875" style="19" customWidth="1"/>
    <col min="8215" max="8215" width="15" style="19" customWidth="1"/>
    <col min="8216" max="8216" width="8.42578125" style="19" customWidth="1"/>
    <col min="8217" max="8217" width="22.7109375" style="19" customWidth="1"/>
    <col min="8218" max="8218" width="19.28515625" style="19" customWidth="1"/>
    <col min="8219" max="8219" width="20.5703125" style="19" customWidth="1"/>
    <col min="8220" max="8221" width="9.140625" style="19"/>
    <col min="8222" max="8222" width="16.28515625" style="19" customWidth="1"/>
    <col min="8223" max="8455" width="9.140625" style="19"/>
    <col min="8456" max="8456" width="5.28515625" style="19" customWidth="1"/>
    <col min="8457" max="8457" width="14.5703125" style="19" bestFit="1" customWidth="1"/>
    <col min="8458" max="8458" width="15.42578125" style="19" bestFit="1" customWidth="1"/>
    <col min="8459" max="8459" width="19.28515625" style="19" bestFit="1" customWidth="1"/>
    <col min="8460" max="8460" width="19.5703125" style="19" customWidth="1"/>
    <col min="8461" max="8461" width="22.28515625" style="19" customWidth="1"/>
    <col min="8462" max="8462" width="22.7109375" style="19" customWidth="1"/>
    <col min="8463" max="8463" width="34.42578125" style="19" customWidth="1"/>
    <col min="8464" max="8464" width="31.140625" style="19" customWidth="1"/>
    <col min="8465" max="8465" width="33.42578125" style="19" customWidth="1"/>
    <col min="8466" max="8466" width="32.85546875" style="19" customWidth="1"/>
    <col min="8467" max="8467" width="14" style="19" bestFit="1" customWidth="1"/>
    <col min="8468" max="8468" width="10.7109375" style="19" customWidth="1"/>
    <col min="8469" max="8469" width="6.28515625" style="19" customWidth="1"/>
    <col min="8470" max="8470" width="13.85546875" style="19" customWidth="1"/>
    <col min="8471" max="8471" width="15" style="19" customWidth="1"/>
    <col min="8472" max="8472" width="8.42578125" style="19" customWidth="1"/>
    <col min="8473" max="8473" width="22.7109375" style="19" customWidth="1"/>
    <col min="8474" max="8474" width="19.28515625" style="19" customWidth="1"/>
    <col min="8475" max="8475" width="20.5703125" style="19" customWidth="1"/>
    <col min="8476" max="8477" width="9.140625" style="19"/>
    <col min="8478" max="8478" width="16.28515625" style="19" customWidth="1"/>
    <col min="8479" max="8711" width="9.140625" style="19"/>
    <col min="8712" max="8712" width="5.28515625" style="19" customWidth="1"/>
    <col min="8713" max="8713" width="14.5703125" style="19" bestFit="1" customWidth="1"/>
    <col min="8714" max="8714" width="15.42578125" style="19" bestFit="1" customWidth="1"/>
    <col min="8715" max="8715" width="19.28515625" style="19" bestFit="1" customWidth="1"/>
    <col min="8716" max="8716" width="19.5703125" style="19" customWidth="1"/>
    <col min="8717" max="8717" width="22.28515625" style="19" customWidth="1"/>
    <col min="8718" max="8718" width="22.7109375" style="19" customWidth="1"/>
    <col min="8719" max="8719" width="34.42578125" style="19" customWidth="1"/>
    <col min="8720" max="8720" width="31.140625" style="19" customWidth="1"/>
    <col min="8721" max="8721" width="33.42578125" style="19" customWidth="1"/>
    <col min="8722" max="8722" width="32.85546875" style="19" customWidth="1"/>
    <col min="8723" max="8723" width="14" style="19" bestFit="1" customWidth="1"/>
    <col min="8724" max="8724" width="10.7109375" style="19" customWidth="1"/>
    <col min="8725" max="8725" width="6.28515625" style="19" customWidth="1"/>
    <col min="8726" max="8726" width="13.85546875" style="19" customWidth="1"/>
    <col min="8727" max="8727" width="15" style="19" customWidth="1"/>
    <col min="8728" max="8728" width="8.42578125" style="19" customWidth="1"/>
    <col min="8729" max="8729" width="22.7109375" style="19" customWidth="1"/>
    <col min="8730" max="8730" width="19.28515625" style="19" customWidth="1"/>
    <col min="8731" max="8731" width="20.5703125" style="19" customWidth="1"/>
    <col min="8732" max="8733" width="9.140625" style="19"/>
    <col min="8734" max="8734" width="16.28515625" style="19" customWidth="1"/>
    <col min="8735" max="8967" width="9.140625" style="19"/>
    <col min="8968" max="8968" width="5.28515625" style="19" customWidth="1"/>
    <col min="8969" max="8969" width="14.5703125" style="19" bestFit="1" customWidth="1"/>
    <col min="8970" max="8970" width="15.42578125" style="19" bestFit="1" customWidth="1"/>
    <col min="8971" max="8971" width="19.28515625" style="19" bestFit="1" customWidth="1"/>
    <col min="8972" max="8972" width="19.5703125" style="19" customWidth="1"/>
    <col min="8973" max="8973" width="22.28515625" style="19" customWidth="1"/>
    <col min="8974" max="8974" width="22.7109375" style="19" customWidth="1"/>
    <col min="8975" max="8975" width="34.42578125" style="19" customWidth="1"/>
    <col min="8976" max="8976" width="31.140625" style="19" customWidth="1"/>
    <col min="8977" max="8977" width="33.42578125" style="19" customWidth="1"/>
    <col min="8978" max="8978" width="32.85546875" style="19" customWidth="1"/>
    <col min="8979" max="8979" width="14" style="19" bestFit="1" customWidth="1"/>
    <col min="8980" max="8980" width="10.7109375" style="19" customWidth="1"/>
    <col min="8981" max="8981" width="6.28515625" style="19" customWidth="1"/>
    <col min="8982" max="8982" width="13.85546875" style="19" customWidth="1"/>
    <col min="8983" max="8983" width="15" style="19" customWidth="1"/>
    <col min="8984" max="8984" width="8.42578125" style="19" customWidth="1"/>
    <col min="8985" max="8985" width="22.7109375" style="19" customWidth="1"/>
    <col min="8986" max="8986" width="19.28515625" style="19" customWidth="1"/>
    <col min="8987" max="8987" width="20.5703125" style="19" customWidth="1"/>
    <col min="8988" max="8989" width="9.140625" style="19"/>
    <col min="8990" max="8990" width="16.28515625" style="19" customWidth="1"/>
    <col min="8991" max="9223" width="9.140625" style="19"/>
    <col min="9224" max="9224" width="5.28515625" style="19" customWidth="1"/>
    <col min="9225" max="9225" width="14.5703125" style="19" bestFit="1" customWidth="1"/>
    <col min="9226" max="9226" width="15.42578125" style="19" bestFit="1" customWidth="1"/>
    <col min="9227" max="9227" width="19.28515625" style="19" bestFit="1" customWidth="1"/>
    <col min="9228" max="9228" width="19.5703125" style="19" customWidth="1"/>
    <col min="9229" max="9229" width="22.28515625" style="19" customWidth="1"/>
    <col min="9230" max="9230" width="22.7109375" style="19" customWidth="1"/>
    <col min="9231" max="9231" width="34.42578125" style="19" customWidth="1"/>
    <col min="9232" max="9232" width="31.140625" style="19" customWidth="1"/>
    <col min="9233" max="9233" width="33.42578125" style="19" customWidth="1"/>
    <col min="9234" max="9234" width="32.85546875" style="19" customWidth="1"/>
    <col min="9235" max="9235" width="14" style="19" bestFit="1" customWidth="1"/>
    <col min="9236" max="9236" width="10.7109375" style="19" customWidth="1"/>
    <col min="9237" max="9237" width="6.28515625" style="19" customWidth="1"/>
    <col min="9238" max="9238" width="13.85546875" style="19" customWidth="1"/>
    <col min="9239" max="9239" width="15" style="19" customWidth="1"/>
    <col min="9240" max="9240" width="8.42578125" style="19" customWidth="1"/>
    <col min="9241" max="9241" width="22.7109375" style="19" customWidth="1"/>
    <col min="9242" max="9242" width="19.28515625" style="19" customWidth="1"/>
    <col min="9243" max="9243" width="20.5703125" style="19" customWidth="1"/>
    <col min="9244" max="9245" width="9.140625" style="19"/>
    <col min="9246" max="9246" width="16.28515625" style="19" customWidth="1"/>
    <col min="9247" max="9479" width="9.140625" style="19"/>
    <col min="9480" max="9480" width="5.28515625" style="19" customWidth="1"/>
    <col min="9481" max="9481" width="14.5703125" style="19" bestFit="1" customWidth="1"/>
    <col min="9482" max="9482" width="15.42578125" style="19" bestFit="1" customWidth="1"/>
    <col min="9483" max="9483" width="19.28515625" style="19" bestFit="1" customWidth="1"/>
    <col min="9484" max="9484" width="19.5703125" style="19" customWidth="1"/>
    <col min="9485" max="9485" width="22.28515625" style="19" customWidth="1"/>
    <col min="9486" max="9486" width="22.7109375" style="19" customWidth="1"/>
    <col min="9487" max="9487" width="34.42578125" style="19" customWidth="1"/>
    <col min="9488" max="9488" width="31.140625" style="19" customWidth="1"/>
    <col min="9489" max="9489" width="33.42578125" style="19" customWidth="1"/>
    <col min="9490" max="9490" width="32.85546875" style="19" customWidth="1"/>
    <col min="9491" max="9491" width="14" style="19" bestFit="1" customWidth="1"/>
    <col min="9492" max="9492" width="10.7109375" style="19" customWidth="1"/>
    <col min="9493" max="9493" width="6.28515625" style="19" customWidth="1"/>
    <col min="9494" max="9494" width="13.85546875" style="19" customWidth="1"/>
    <col min="9495" max="9495" width="15" style="19" customWidth="1"/>
    <col min="9496" max="9496" width="8.42578125" style="19" customWidth="1"/>
    <col min="9497" max="9497" width="22.7109375" style="19" customWidth="1"/>
    <col min="9498" max="9498" width="19.28515625" style="19" customWidth="1"/>
    <col min="9499" max="9499" width="20.5703125" style="19" customWidth="1"/>
    <col min="9500" max="9501" width="9.140625" style="19"/>
    <col min="9502" max="9502" width="16.28515625" style="19" customWidth="1"/>
    <col min="9503" max="9735" width="9.140625" style="19"/>
    <col min="9736" max="9736" width="5.28515625" style="19" customWidth="1"/>
    <col min="9737" max="9737" width="14.5703125" style="19" bestFit="1" customWidth="1"/>
    <col min="9738" max="9738" width="15.42578125" style="19" bestFit="1" customWidth="1"/>
    <col min="9739" max="9739" width="19.28515625" style="19" bestFit="1" customWidth="1"/>
    <col min="9740" max="9740" width="19.5703125" style="19" customWidth="1"/>
    <col min="9741" max="9741" width="22.28515625" style="19" customWidth="1"/>
    <col min="9742" max="9742" width="22.7109375" style="19" customWidth="1"/>
    <col min="9743" max="9743" width="34.42578125" style="19" customWidth="1"/>
    <col min="9744" max="9744" width="31.140625" style="19" customWidth="1"/>
    <col min="9745" max="9745" width="33.42578125" style="19" customWidth="1"/>
    <col min="9746" max="9746" width="32.85546875" style="19" customWidth="1"/>
    <col min="9747" max="9747" width="14" style="19" bestFit="1" customWidth="1"/>
    <col min="9748" max="9748" width="10.7109375" style="19" customWidth="1"/>
    <col min="9749" max="9749" width="6.28515625" style="19" customWidth="1"/>
    <col min="9750" max="9750" width="13.85546875" style="19" customWidth="1"/>
    <col min="9751" max="9751" width="15" style="19" customWidth="1"/>
    <col min="9752" max="9752" width="8.42578125" style="19" customWidth="1"/>
    <col min="9753" max="9753" width="22.7109375" style="19" customWidth="1"/>
    <col min="9754" max="9754" width="19.28515625" style="19" customWidth="1"/>
    <col min="9755" max="9755" width="20.5703125" style="19" customWidth="1"/>
    <col min="9756" max="9757" width="9.140625" style="19"/>
    <col min="9758" max="9758" width="16.28515625" style="19" customWidth="1"/>
    <col min="9759" max="9991" width="9.140625" style="19"/>
    <col min="9992" max="9992" width="5.28515625" style="19" customWidth="1"/>
    <col min="9993" max="9993" width="14.5703125" style="19" bestFit="1" customWidth="1"/>
    <col min="9994" max="9994" width="15.42578125" style="19" bestFit="1" customWidth="1"/>
    <col min="9995" max="9995" width="19.28515625" style="19" bestFit="1" customWidth="1"/>
    <col min="9996" max="9996" width="19.5703125" style="19" customWidth="1"/>
    <col min="9997" max="9997" width="22.28515625" style="19" customWidth="1"/>
    <col min="9998" max="9998" width="22.7109375" style="19" customWidth="1"/>
    <col min="9999" max="9999" width="34.42578125" style="19" customWidth="1"/>
    <col min="10000" max="10000" width="31.140625" style="19" customWidth="1"/>
    <col min="10001" max="10001" width="33.42578125" style="19" customWidth="1"/>
    <col min="10002" max="10002" width="32.85546875" style="19" customWidth="1"/>
    <col min="10003" max="10003" width="14" style="19" bestFit="1" customWidth="1"/>
    <col min="10004" max="10004" width="10.7109375" style="19" customWidth="1"/>
    <col min="10005" max="10005" width="6.28515625" style="19" customWidth="1"/>
    <col min="10006" max="10006" width="13.85546875" style="19" customWidth="1"/>
    <col min="10007" max="10007" width="15" style="19" customWidth="1"/>
    <col min="10008" max="10008" width="8.42578125" style="19" customWidth="1"/>
    <col min="10009" max="10009" width="22.7109375" style="19" customWidth="1"/>
    <col min="10010" max="10010" width="19.28515625" style="19" customWidth="1"/>
    <col min="10011" max="10011" width="20.5703125" style="19" customWidth="1"/>
    <col min="10012" max="10013" width="9.140625" style="19"/>
    <col min="10014" max="10014" width="16.28515625" style="19" customWidth="1"/>
    <col min="10015" max="10247" width="9.140625" style="19"/>
    <col min="10248" max="10248" width="5.28515625" style="19" customWidth="1"/>
    <col min="10249" max="10249" width="14.5703125" style="19" bestFit="1" customWidth="1"/>
    <col min="10250" max="10250" width="15.42578125" style="19" bestFit="1" customWidth="1"/>
    <col min="10251" max="10251" width="19.28515625" style="19" bestFit="1" customWidth="1"/>
    <col min="10252" max="10252" width="19.5703125" style="19" customWidth="1"/>
    <col min="10253" max="10253" width="22.28515625" style="19" customWidth="1"/>
    <col min="10254" max="10254" width="22.7109375" style="19" customWidth="1"/>
    <col min="10255" max="10255" width="34.42578125" style="19" customWidth="1"/>
    <col min="10256" max="10256" width="31.140625" style="19" customWidth="1"/>
    <col min="10257" max="10257" width="33.42578125" style="19" customWidth="1"/>
    <col min="10258" max="10258" width="32.85546875" style="19" customWidth="1"/>
    <col min="10259" max="10259" width="14" style="19" bestFit="1" customWidth="1"/>
    <col min="10260" max="10260" width="10.7109375" style="19" customWidth="1"/>
    <col min="10261" max="10261" width="6.28515625" style="19" customWidth="1"/>
    <col min="10262" max="10262" width="13.85546875" style="19" customWidth="1"/>
    <col min="10263" max="10263" width="15" style="19" customWidth="1"/>
    <col min="10264" max="10264" width="8.42578125" style="19" customWidth="1"/>
    <col min="10265" max="10265" width="22.7109375" style="19" customWidth="1"/>
    <col min="10266" max="10266" width="19.28515625" style="19" customWidth="1"/>
    <col min="10267" max="10267" width="20.5703125" style="19" customWidth="1"/>
    <col min="10268" max="10269" width="9.140625" style="19"/>
    <col min="10270" max="10270" width="16.28515625" style="19" customWidth="1"/>
    <col min="10271" max="10503" width="9.140625" style="19"/>
    <col min="10504" max="10504" width="5.28515625" style="19" customWidth="1"/>
    <col min="10505" max="10505" width="14.5703125" style="19" bestFit="1" customWidth="1"/>
    <col min="10506" max="10506" width="15.42578125" style="19" bestFit="1" customWidth="1"/>
    <col min="10507" max="10507" width="19.28515625" style="19" bestFit="1" customWidth="1"/>
    <col min="10508" max="10508" width="19.5703125" style="19" customWidth="1"/>
    <col min="10509" max="10509" width="22.28515625" style="19" customWidth="1"/>
    <col min="10510" max="10510" width="22.7109375" style="19" customWidth="1"/>
    <col min="10511" max="10511" width="34.42578125" style="19" customWidth="1"/>
    <col min="10512" max="10512" width="31.140625" style="19" customWidth="1"/>
    <col min="10513" max="10513" width="33.42578125" style="19" customWidth="1"/>
    <col min="10514" max="10514" width="32.85546875" style="19" customWidth="1"/>
    <col min="10515" max="10515" width="14" style="19" bestFit="1" customWidth="1"/>
    <col min="10516" max="10516" width="10.7109375" style="19" customWidth="1"/>
    <col min="10517" max="10517" width="6.28515625" style="19" customWidth="1"/>
    <col min="10518" max="10518" width="13.85546875" style="19" customWidth="1"/>
    <col min="10519" max="10519" width="15" style="19" customWidth="1"/>
    <col min="10520" max="10520" width="8.42578125" style="19" customWidth="1"/>
    <col min="10521" max="10521" width="22.7109375" style="19" customWidth="1"/>
    <col min="10522" max="10522" width="19.28515625" style="19" customWidth="1"/>
    <col min="10523" max="10523" width="20.5703125" style="19" customWidth="1"/>
    <col min="10524" max="10525" width="9.140625" style="19"/>
    <col min="10526" max="10526" width="16.28515625" style="19" customWidth="1"/>
    <col min="10527" max="10759" width="9.140625" style="19"/>
    <col min="10760" max="10760" width="5.28515625" style="19" customWidth="1"/>
    <col min="10761" max="10761" width="14.5703125" style="19" bestFit="1" customWidth="1"/>
    <col min="10762" max="10762" width="15.42578125" style="19" bestFit="1" customWidth="1"/>
    <col min="10763" max="10763" width="19.28515625" style="19" bestFit="1" customWidth="1"/>
    <col min="10764" max="10764" width="19.5703125" style="19" customWidth="1"/>
    <col min="10765" max="10765" width="22.28515625" style="19" customWidth="1"/>
    <col min="10766" max="10766" width="22.7109375" style="19" customWidth="1"/>
    <col min="10767" max="10767" width="34.42578125" style="19" customWidth="1"/>
    <col min="10768" max="10768" width="31.140625" style="19" customWidth="1"/>
    <col min="10769" max="10769" width="33.42578125" style="19" customWidth="1"/>
    <col min="10770" max="10770" width="32.85546875" style="19" customWidth="1"/>
    <col min="10771" max="10771" width="14" style="19" bestFit="1" customWidth="1"/>
    <col min="10772" max="10772" width="10.7109375" style="19" customWidth="1"/>
    <col min="10773" max="10773" width="6.28515625" style="19" customWidth="1"/>
    <col min="10774" max="10774" width="13.85546875" style="19" customWidth="1"/>
    <col min="10775" max="10775" width="15" style="19" customWidth="1"/>
    <col min="10776" max="10776" width="8.42578125" style="19" customWidth="1"/>
    <col min="10777" max="10777" width="22.7109375" style="19" customWidth="1"/>
    <col min="10778" max="10778" width="19.28515625" style="19" customWidth="1"/>
    <col min="10779" max="10779" width="20.5703125" style="19" customWidth="1"/>
    <col min="10780" max="10781" width="9.140625" style="19"/>
    <col min="10782" max="10782" width="16.28515625" style="19" customWidth="1"/>
    <col min="10783" max="11015" width="9.140625" style="19"/>
    <col min="11016" max="11016" width="5.28515625" style="19" customWidth="1"/>
    <col min="11017" max="11017" width="14.5703125" style="19" bestFit="1" customWidth="1"/>
    <col min="11018" max="11018" width="15.42578125" style="19" bestFit="1" customWidth="1"/>
    <col min="11019" max="11019" width="19.28515625" style="19" bestFit="1" customWidth="1"/>
    <col min="11020" max="11020" width="19.5703125" style="19" customWidth="1"/>
    <col min="11021" max="11021" width="22.28515625" style="19" customWidth="1"/>
    <col min="11022" max="11022" width="22.7109375" style="19" customWidth="1"/>
    <col min="11023" max="11023" width="34.42578125" style="19" customWidth="1"/>
    <col min="11024" max="11024" width="31.140625" style="19" customWidth="1"/>
    <col min="11025" max="11025" width="33.42578125" style="19" customWidth="1"/>
    <col min="11026" max="11026" width="32.85546875" style="19" customWidth="1"/>
    <col min="11027" max="11027" width="14" style="19" bestFit="1" customWidth="1"/>
    <col min="11028" max="11028" width="10.7109375" style="19" customWidth="1"/>
    <col min="11029" max="11029" width="6.28515625" style="19" customWidth="1"/>
    <col min="11030" max="11030" width="13.85546875" style="19" customWidth="1"/>
    <col min="11031" max="11031" width="15" style="19" customWidth="1"/>
    <col min="11032" max="11032" width="8.42578125" style="19" customWidth="1"/>
    <col min="11033" max="11033" width="22.7109375" style="19" customWidth="1"/>
    <col min="11034" max="11034" width="19.28515625" style="19" customWidth="1"/>
    <col min="11035" max="11035" width="20.5703125" style="19" customWidth="1"/>
    <col min="11036" max="11037" width="9.140625" style="19"/>
    <col min="11038" max="11038" width="16.28515625" style="19" customWidth="1"/>
    <col min="11039" max="11271" width="9.140625" style="19"/>
    <col min="11272" max="11272" width="5.28515625" style="19" customWidth="1"/>
    <col min="11273" max="11273" width="14.5703125" style="19" bestFit="1" customWidth="1"/>
    <col min="11274" max="11274" width="15.42578125" style="19" bestFit="1" customWidth="1"/>
    <col min="11275" max="11275" width="19.28515625" style="19" bestFit="1" customWidth="1"/>
    <col min="11276" max="11276" width="19.5703125" style="19" customWidth="1"/>
    <col min="11277" max="11277" width="22.28515625" style="19" customWidth="1"/>
    <col min="11278" max="11278" width="22.7109375" style="19" customWidth="1"/>
    <col min="11279" max="11279" width="34.42578125" style="19" customWidth="1"/>
    <col min="11280" max="11280" width="31.140625" style="19" customWidth="1"/>
    <col min="11281" max="11281" width="33.42578125" style="19" customWidth="1"/>
    <col min="11282" max="11282" width="32.85546875" style="19" customWidth="1"/>
    <col min="11283" max="11283" width="14" style="19" bestFit="1" customWidth="1"/>
    <col min="11284" max="11284" width="10.7109375" style="19" customWidth="1"/>
    <col min="11285" max="11285" width="6.28515625" style="19" customWidth="1"/>
    <col min="11286" max="11286" width="13.85546875" style="19" customWidth="1"/>
    <col min="11287" max="11287" width="15" style="19" customWidth="1"/>
    <col min="11288" max="11288" width="8.42578125" style="19" customWidth="1"/>
    <col min="11289" max="11289" width="22.7109375" style="19" customWidth="1"/>
    <col min="11290" max="11290" width="19.28515625" style="19" customWidth="1"/>
    <col min="11291" max="11291" width="20.5703125" style="19" customWidth="1"/>
    <col min="11292" max="11293" width="9.140625" style="19"/>
    <col min="11294" max="11294" width="16.28515625" style="19" customWidth="1"/>
    <col min="11295" max="11527" width="9.140625" style="19"/>
    <col min="11528" max="11528" width="5.28515625" style="19" customWidth="1"/>
    <col min="11529" max="11529" width="14.5703125" style="19" bestFit="1" customWidth="1"/>
    <col min="11530" max="11530" width="15.42578125" style="19" bestFit="1" customWidth="1"/>
    <col min="11531" max="11531" width="19.28515625" style="19" bestFit="1" customWidth="1"/>
    <col min="11532" max="11532" width="19.5703125" style="19" customWidth="1"/>
    <col min="11533" max="11533" width="22.28515625" style="19" customWidth="1"/>
    <col min="11534" max="11534" width="22.7109375" style="19" customWidth="1"/>
    <col min="11535" max="11535" width="34.42578125" style="19" customWidth="1"/>
    <col min="11536" max="11536" width="31.140625" style="19" customWidth="1"/>
    <col min="11537" max="11537" width="33.42578125" style="19" customWidth="1"/>
    <col min="11538" max="11538" width="32.85546875" style="19" customWidth="1"/>
    <col min="11539" max="11539" width="14" style="19" bestFit="1" customWidth="1"/>
    <col min="11540" max="11540" width="10.7109375" style="19" customWidth="1"/>
    <col min="11541" max="11541" width="6.28515625" style="19" customWidth="1"/>
    <col min="11542" max="11542" width="13.85546875" style="19" customWidth="1"/>
    <col min="11543" max="11543" width="15" style="19" customWidth="1"/>
    <col min="11544" max="11544" width="8.42578125" style="19" customWidth="1"/>
    <col min="11545" max="11545" width="22.7109375" style="19" customWidth="1"/>
    <col min="11546" max="11546" width="19.28515625" style="19" customWidth="1"/>
    <col min="11547" max="11547" width="20.5703125" style="19" customWidth="1"/>
    <col min="11548" max="11549" width="9.140625" style="19"/>
    <col min="11550" max="11550" width="16.28515625" style="19" customWidth="1"/>
    <col min="11551" max="11783" width="9.140625" style="19"/>
    <col min="11784" max="11784" width="5.28515625" style="19" customWidth="1"/>
    <col min="11785" max="11785" width="14.5703125" style="19" bestFit="1" customWidth="1"/>
    <col min="11786" max="11786" width="15.42578125" style="19" bestFit="1" customWidth="1"/>
    <col min="11787" max="11787" width="19.28515625" style="19" bestFit="1" customWidth="1"/>
    <col min="11788" max="11788" width="19.5703125" style="19" customWidth="1"/>
    <col min="11789" max="11789" width="22.28515625" style="19" customWidth="1"/>
    <col min="11790" max="11790" width="22.7109375" style="19" customWidth="1"/>
    <col min="11791" max="11791" width="34.42578125" style="19" customWidth="1"/>
    <col min="11792" max="11792" width="31.140625" style="19" customWidth="1"/>
    <col min="11793" max="11793" width="33.42578125" style="19" customWidth="1"/>
    <col min="11794" max="11794" width="32.85546875" style="19" customWidth="1"/>
    <col min="11795" max="11795" width="14" style="19" bestFit="1" customWidth="1"/>
    <col min="11796" max="11796" width="10.7109375" style="19" customWidth="1"/>
    <col min="11797" max="11797" width="6.28515625" style="19" customWidth="1"/>
    <col min="11798" max="11798" width="13.85546875" style="19" customWidth="1"/>
    <col min="11799" max="11799" width="15" style="19" customWidth="1"/>
    <col min="11800" max="11800" width="8.42578125" style="19" customWidth="1"/>
    <col min="11801" max="11801" width="22.7109375" style="19" customWidth="1"/>
    <col min="11802" max="11802" width="19.28515625" style="19" customWidth="1"/>
    <col min="11803" max="11803" width="20.5703125" style="19" customWidth="1"/>
    <col min="11804" max="11805" width="9.140625" style="19"/>
    <col min="11806" max="11806" width="16.28515625" style="19" customWidth="1"/>
    <col min="11807" max="12039" width="9.140625" style="19"/>
    <col min="12040" max="12040" width="5.28515625" style="19" customWidth="1"/>
    <col min="12041" max="12041" width="14.5703125" style="19" bestFit="1" customWidth="1"/>
    <col min="12042" max="12042" width="15.42578125" style="19" bestFit="1" customWidth="1"/>
    <col min="12043" max="12043" width="19.28515625" style="19" bestFit="1" customWidth="1"/>
    <col min="12044" max="12044" width="19.5703125" style="19" customWidth="1"/>
    <col min="12045" max="12045" width="22.28515625" style="19" customWidth="1"/>
    <col min="12046" max="12046" width="22.7109375" style="19" customWidth="1"/>
    <col min="12047" max="12047" width="34.42578125" style="19" customWidth="1"/>
    <col min="12048" max="12048" width="31.140625" style="19" customWidth="1"/>
    <col min="12049" max="12049" width="33.42578125" style="19" customWidth="1"/>
    <col min="12050" max="12050" width="32.85546875" style="19" customWidth="1"/>
    <col min="12051" max="12051" width="14" style="19" bestFit="1" customWidth="1"/>
    <col min="12052" max="12052" width="10.7109375" style="19" customWidth="1"/>
    <col min="12053" max="12053" width="6.28515625" style="19" customWidth="1"/>
    <col min="12054" max="12054" width="13.85546875" style="19" customWidth="1"/>
    <col min="12055" max="12055" width="15" style="19" customWidth="1"/>
    <col min="12056" max="12056" width="8.42578125" style="19" customWidth="1"/>
    <col min="12057" max="12057" width="22.7109375" style="19" customWidth="1"/>
    <col min="12058" max="12058" width="19.28515625" style="19" customWidth="1"/>
    <col min="12059" max="12059" width="20.5703125" style="19" customWidth="1"/>
    <col min="12060" max="12061" width="9.140625" style="19"/>
    <col min="12062" max="12062" width="16.28515625" style="19" customWidth="1"/>
    <col min="12063" max="12295" width="9.140625" style="19"/>
    <col min="12296" max="12296" width="5.28515625" style="19" customWidth="1"/>
    <col min="12297" max="12297" width="14.5703125" style="19" bestFit="1" customWidth="1"/>
    <col min="12298" max="12298" width="15.42578125" style="19" bestFit="1" customWidth="1"/>
    <col min="12299" max="12299" width="19.28515625" style="19" bestFit="1" customWidth="1"/>
    <col min="12300" max="12300" width="19.5703125" style="19" customWidth="1"/>
    <col min="12301" max="12301" width="22.28515625" style="19" customWidth="1"/>
    <col min="12302" max="12302" width="22.7109375" style="19" customWidth="1"/>
    <col min="12303" max="12303" width="34.42578125" style="19" customWidth="1"/>
    <col min="12304" max="12304" width="31.140625" style="19" customWidth="1"/>
    <col min="12305" max="12305" width="33.42578125" style="19" customWidth="1"/>
    <col min="12306" max="12306" width="32.85546875" style="19" customWidth="1"/>
    <col min="12307" max="12307" width="14" style="19" bestFit="1" customWidth="1"/>
    <col min="12308" max="12308" width="10.7109375" style="19" customWidth="1"/>
    <col min="12309" max="12309" width="6.28515625" style="19" customWidth="1"/>
    <col min="12310" max="12310" width="13.85546875" style="19" customWidth="1"/>
    <col min="12311" max="12311" width="15" style="19" customWidth="1"/>
    <col min="12312" max="12312" width="8.42578125" style="19" customWidth="1"/>
    <col min="12313" max="12313" width="22.7109375" style="19" customWidth="1"/>
    <col min="12314" max="12314" width="19.28515625" style="19" customWidth="1"/>
    <col min="12315" max="12315" width="20.5703125" style="19" customWidth="1"/>
    <col min="12316" max="12317" width="9.140625" style="19"/>
    <col min="12318" max="12318" width="16.28515625" style="19" customWidth="1"/>
    <col min="12319" max="12551" width="9.140625" style="19"/>
    <col min="12552" max="12552" width="5.28515625" style="19" customWidth="1"/>
    <col min="12553" max="12553" width="14.5703125" style="19" bestFit="1" customWidth="1"/>
    <col min="12554" max="12554" width="15.42578125" style="19" bestFit="1" customWidth="1"/>
    <col min="12555" max="12555" width="19.28515625" style="19" bestFit="1" customWidth="1"/>
    <col min="12556" max="12556" width="19.5703125" style="19" customWidth="1"/>
    <col min="12557" max="12557" width="22.28515625" style="19" customWidth="1"/>
    <col min="12558" max="12558" width="22.7109375" style="19" customWidth="1"/>
    <col min="12559" max="12559" width="34.42578125" style="19" customWidth="1"/>
    <col min="12560" max="12560" width="31.140625" style="19" customWidth="1"/>
    <col min="12561" max="12561" width="33.42578125" style="19" customWidth="1"/>
    <col min="12562" max="12562" width="32.85546875" style="19" customWidth="1"/>
    <col min="12563" max="12563" width="14" style="19" bestFit="1" customWidth="1"/>
    <col min="12564" max="12564" width="10.7109375" style="19" customWidth="1"/>
    <col min="12565" max="12565" width="6.28515625" style="19" customWidth="1"/>
    <col min="12566" max="12566" width="13.85546875" style="19" customWidth="1"/>
    <col min="12567" max="12567" width="15" style="19" customWidth="1"/>
    <col min="12568" max="12568" width="8.42578125" style="19" customWidth="1"/>
    <col min="12569" max="12569" width="22.7109375" style="19" customWidth="1"/>
    <col min="12570" max="12570" width="19.28515625" style="19" customWidth="1"/>
    <col min="12571" max="12571" width="20.5703125" style="19" customWidth="1"/>
    <col min="12572" max="12573" width="9.140625" style="19"/>
    <col min="12574" max="12574" width="16.28515625" style="19" customWidth="1"/>
    <col min="12575" max="12807" width="9.140625" style="19"/>
    <col min="12808" max="12808" width="5.28515625" style="19" customWidth="1"/>
    <col min="12809" max="12809" width="14.5703125" style="19" bestFit="1" customWidth="1"/>
    <col min="12810" max="12810" width="15.42578125" style="19" bestFit="1" customWidth="1"/>
    <col min="12811" max="12811" width="19.28515625" style="19" bestFit="1" customWidth="1"/>
    <col min="12812" max="12812" width="19.5703125" style="19" customWidth="1"/>
    <col min="12813" max="12813" width="22.28515625" style="19" customWidth="1"/>
    <col min="12814" max="12814" width="22.7109375" style="19" customWidth="1"/>
    <col min="12815" max="12815" width="34.42578125" style="19" customWidth="1"/>
    <col min="12816" max="12816" width="31.140625" style="19" customWidth="1"/>
    <col min="12817" max="12817" width="33.42578125" style="19" customWidth="1"/>
    <col min="12818" max="12818" width="32.85546875" style="19" customWidth="1"/>
    <col min="12819" max="12819" width="14" style="19" bestFit="1" customWidth="1"/>
    <col min="12820" max="12820" width="10.7109375" style="19" customWidth="1"/>
    <col min="12821" max="12821" width="6.28515625" style="19" customWidth="1"/>
    <col min="12822" max="12822" width="13.85546875" style="19" customWidth="1"/>
    <col min="12823" max="12823" width="15" style="19" customWidth="1"/>
    <col min="12824" max="12824" width="8.42578125" style="19" customWidth="1"/>
    <col min="12825" max="12825" width="22.7109375" style="19" customWidth="1"/>
    <col min="12826" max="12826" width="19.28515625" style="19" customWidth="1"/>
    <col min="12827" max="12827" width="20.5703125" style="19" customWidth="1"/>
    <col min="12828" max="12829" width="9.140625" style="19"/>
    <col min="12830" max="12830" width="16.28515625" style="19" customWidth="1"/>
    <col min="12831" max="13063" width="9.140625" style="19"/>
    <col min="13064" max="13064" width="5.28515625" style="19" customWidth="1"/>
    <col min="13065" max="13065" width="14.5703125" style="19" bestFit="1" customWidth="1"/>
    <col min="13066" max="13066" width="15.42578125" style="19" bestFit="1" customWidth="1"/>
    <col min="13067" max="13067" width="19.28515625" style="19" bestFit="1" customWidth="1"/>
    <col min="13068" max="13068" width="19.5703125" style="19" customWidth="1"/>
    <col min="13069" max="13069" width="22.28515625" style="19" customWidth="1"/>
    <col min="13070" max="13070" width="22.7109375" style="19" customWidth="1"/>
    <col min="13071" max="13071" width="34.42578125" style="19" customWidth="1"/>
    <col min="13072" max="13072" width="31.140625" style="19" customWidth="1"/>
    <col min="13073" max="13073" width="33.42578125" style="19" customWidth="1"/>
    <col min="13074" max="13074" width="32.85546875" style="19" customWidth="1"/>
    <col min="13075" max="13075" width="14" style="19" bestFit="1" customWidth="1"/>
    <col min="13076" max="13076" width="10.7109375" style="19" customWidth="1"/>
    <col min="13077" max="13077" width="6.28515625" style="19" customWidth="1"/>
    <col min="13078" max="13078" width="13.85546875" style="19" customWidth="1"/>
    <col min="13079" max="13079" width="15" style="19" customWidth="1"/>
    <col min="13080" max="13080" width="8.42578125" style="19" customWidth="1"/>
    <col min="13081" max="13081" width="22.7109375" style="19" customWidth="1"/>
    <col min="13082" max="13082" width="19.28515625" style="19" customWidth="1"/>
    <col min="13083" max="13083" width="20.5703125" style="19" customWidth="1"/>
    <col min="13084" max="13085" width="9.140625" style="19"/>
    <col min="13086" max="13086" width="16.28515625" style="19" customWidth="1"/>
    <col min="13087" max="13319" width="9.140625" style="19"/>
    <col min="13320" max="13320" width="5.28515625" style="19" customWidth="1"/>
    <col min="13321" max="13321" width="14.5703125" style="19" bestFit="1" customWidth="1"/>
    <col min="13322" max="13322" width="15.42578125" style="19" bestFit="1" customWidth="1"/>
    <col min="13323" max="13323" width="19.28515625" style="19" bestFit="1" customWidth="1"/>
    <col min="13324" max="13324" width="19.5703125" style="19" customWidth="1"/>
    <col min="13325" max="13325" width="22.28515625" style="19" customWidth="1"/>
    <col min="13326" max="13326" width="22.7109375" style="19" customWidth="1"/>
    <col min="13327" max="13327" width="34.42578125" style="19" customWidth="1"/>
    <col min="13328" max="13328" width="31.140625" style="19" customWidth="1"/>
    <col min="13329" max="13329" width="33.42578125" style="19" customWidth="1"/>
    <col min="13330" max="13330" width="32.85546875" style="19" customWidth="1"/>
    <col min="13331" max="13331" width="14" style="19" bestFit="1" customWidth="1"/>
    <col min="13332" max="13332" width="10.7109375" style="19" customWidth="1"/>
    <col min="13333" max="13333" width="6.28515625" style="19" customWidth="1"/>
    <col min="13334" max="13334" width="13.85546875" style="19" customWidth="1"/>
    <col min="13335" max="13335" width="15" style="19" customWidth="1"/>
    <col min="13336" max="13336" width="8.42578125" style="19" customWidth="1"/>
    <col min="13337" max="13337" width="22.7109375" style="19" customWidth="1"/>
    <col min="13338" max="13338" width="19.28515625" style="19" customWidth="1"/>
    <col min="13339" max="13339" width="20.5703125" style="19" customWidth="1"/>
    <col min="13340" max="13341" width="9.140625" style="19"/>
    <col min="13342" max="13342" width="16.28515625" style="19" customWidth="1"/>
    <col min="13343" max="13575" width="9.140625" style="19"/>
    <col min="13576" max="13576" width="5.28515625" style="19" customWidth="1"/>
    <col min="13577" max="13577" width="14.5703125" style="19" bestFit="1" customWidth="1"/>
    <col min="13578" max="13578" width="15.42578125" style="19" bestFit="1" customWidth="1"/>
    <col min="13579" max="13579" width="19.28515625" style="19" bestFit="1" customWidth="1"/>
    <col min="13580" max="13580" width="19.5703125" style="19" customWidth="1"/>
    <col min="13581" max="13581" width="22.28515625" style="19" customWidth="1"/>
    <col min="13582" max="13582" width="22.7109375" style="19" customWidth="1"/>
    <col min="13583" max="13583" width="34.42578125" style="19" customWidth="1"/>
    <col min="13584" max="13584" width="31.140625" style="19" customWidth="1"/>
    <col min="13585" max="13585" width="33.42578125" style="19" customWidth="1"/>
    <col min="13586" max="13586" width="32.85546875" style="19" customWidth="1"/>
    <col min="13587" max="13587" width="14" style="19" bestFit="1" customWidth="1"/>
    <col min="13588" max="13588" width="10.7109375" style="19" customWidth="1"/>
    <col min="13589" max="13589" width="6.28515625" style="19" customWidth="1"/>
    <col min="13590" max="13590" width="13.85546875" style="19" customWidth="1"/>
    <col min="13591" max="13591" width="15" style="19" customWidth="1"/>
    <col min="13592" max="13592" width="8.42578125" style="19" customWidth="1"/>
    <col min="13593" max="13593" width="22.7109375" style="19" customWidth="1"/>
    <col min="13594" max="13594" width="19.28515625" style="19" customWidth="1"/>
    <col min="13595" max="13595" width="20.5703125" style="19" customWidth="1"/>
    <col min="13596" max="13597" width="9.140625" style="19"/>
    <col min="13598" max="13598" width="16.28515625" style="19" customWidth="1"/>
    <col min="13599" max="13831" width="9.140625" style="19"/>
    <col min="13832" max="13832" width="5.28515625" style="19" customWidth="1"/>
    <col min="13833" max="13833" width="14.5703125" style="19" bestFit="1" customWidth="1"/>
    <col min="13834" max="13834" width="15.42578125" style="19" bestFit="1" customWidth="1"/>
    <col min="13835" max="13835" width="19.28515625" style="19" bestFit="1" customWidth="1"/>
    <col min="13836" max="13836" width="19.5703125" style="19" customWidth="1"/>
    <col min="13837" max="13837" width="22.28515625" style="19" customWidth="1"/>
    <col min="13838" max="13838" width="22.7109375" style="19" customWidth="1"/>
    <col min="13839" max="13839" width="34.42578125" style="19" customWidth="1"/>
    <col min="13840" max="13840" width="31.140625" style="19" customWidth="1"/>
    <col min="13841" max="13841" width="33.42578125" style="19" customWidth="1"/>
    <col min="13842" max="13842" width="32.85546875" style="19" customWidth="1"/>
    <col min="13843" max="13843" width="14" style="19" bestFit="1" customWidth="1"/>
    <col min="13844" max="13844" width="10.7109375" style="19" customWidth="1"/>
    <col min="13845" max="13845" width="6.28515625" style="19" customWidth="1"/>
    <col min="13846" max="13846" width="13.85546875" style="19" customWidth="1"/>
    <col min="13847" max="13847" width="15" style="19" customWidth="1"/>
    <col min="13848" max="13848" width="8.42578125" style="19" customWidth="1"/>
    <col min="13849" max="13849" width="22.7109375" style="19" customWidth="1"/>
    <col min="13850" max="13850" width="19.28515625" style="19" customWidth="1"/>
    <col min="13851" max="13851" width="20.5703125" style="19" customWidth="1"/>
    <col min="13852" max="13853" width="9.140625" style="19"/>
    <col min="13854" max="13854" width="16.28515625" style="19" customWidth="1"/>
    <col min="13855" max="14087" width="9.140625" style="19"/>
    <col min="14088" max="14088" width="5.28515625" style="19" customWidth="1"/>
    <col min="14089" max="14089" width="14.5703125" style="19" bestFit="1" customWidth="1"/>
    <col min="14090" max="14090" width="15.42578125" style="19" bestFit="1" customWidth="1"/>
    <col min="14091" max="14091" width="19.28515625" style="19" bestFit="1" customWidth="1"/>
    <col min="14092" max="14092" width="19.5703125" style="19" customWidth="1"/>
    <col min="14093" max="14093" width="22.28515625" style="19" customWidth="1"/>
    <col min="14094" max="14094" width="22.7109375" style="19" customWidth="1"/>
    <col min="14095" max="14095" width="34.42578125" style="19" customWidth="1"/>
    <col min="14096" max="14096" width="31.140625" style="19" customWidth="1"/>
    <col min="14097" max="14097" width="33.42578125" style="19" customWidth="1"/>
    <col min="14098" max="14098" width="32.85546875" style="19" customWidth="1"/>
    <col min="14099" max="14099" width="14" style="19" bestFit="1" customWidth="1"/>
    <col min="14100" max="14100" width="10.7109375" style="19" customWidth="1"/>
    <col min="14101" max="14101" width="6.28515625" style="19" customWidth="1"/>
    <col min="14102" max="14102" width="13.85546875" style="19" customWidth="1"/>
    <col min="14103" max="14103" width="15" style="19" customWidth="1"/>
    <col min="14104" max="14104" width="8.42578125" style="19" customWidth="1"/>
    <col min="14105" max="14105" width="22.7109375" style="19" customWidth="1"/>
    <col min="14106" max="14106" width="19.28515625" style="19" customWidth="1"/>
    <col min="14107" max="14107" width="20.5703125" style="19" customWidth="1"/>
    <col min="14108" max="14109" width="9.140625" style="19"/>
    <col min="14110" max="14110" width="16.28515625" style="19" customWidth="1"/>
    <col min="14111" max="14343" width="9.140625" style="19"/>
    <col min="14344" max="14344" width="5.28515625" style="19" customWidth="1"/>
    <col min="14345" max="14345" width="14.5703125" style="19" bestFit="1" customWidth="1"/>
    <col min="14346" max="14346" width="15.42578125" style="19" bestFit="1" customWidth="1"/>
    <col min="14347" max="14347" width="19.28515625" style="19" bestFit="1" customWidth="1"/>
    <col min="14348" max="14348" width="19.5703125" style="19" customWidth="1"/>
    <col min="14349" max="14349" width="22.28515625" style="19" customWidth="1"/>
    <col min="14350" max="14350" width="22.7109375" style="19" customWidth="1"/>
    <col min="14351" max="14351" width="34.42578125" style="19" customWidth="1"/>
    <col min="14352" max="14352" width="31.140625" style="19" customWidth="1"/>
    <col min="14353" max="14353" width="33.42578125" style="19" customWidth="1"/>
    <col min="14354" max="14354" width="32.85546875" style="19" customWidth="1"/>
    <col min="14355" max="14355" width="14" style="19" bestFit="1" customWidth="1"/>
    <col min="14356" max="14356" width="10.7109375" style="19" customWidth="1"/>
    <col min="14357" max="14357" width="6.28515625" style="19" customWidth="1"/>
    <col min="14358" max="14358" width="13.85546875" style="19" customWidth="1"/>
    <col min="14359" max="14359" width="15" style="19" customWidth="1"/>
    <col min="14360" max="14360" width="8.42578125" style="19" customWidth="1"/>
    <col min="14361" max="14361" width="22.7109375" style="19" customWidth="1"/>
    <col min="14362" max="14362" width="19.28515625" style="19" customWidth="1"/>
    <col min="14363" max="14363" width="20.5703125" style="19" customWidth="1"/>
    <col min="14364" max="14365" width="9.140625" style="19"/>
    <col min="14366" max="14366" width="16.28515625" style="19" customWidth="1"/>
    <col min="14367" max="14599" width="9.140625" style="19"/>
    <col min="14600" max="14600" width="5.28515625" style="19" customWidth="1"/>
    <col min="14601" max="14601" width="14.5703125" style="19" bestFit="1" customWidth="1"/>
    <col min="14602" max="14602" width="15.42578125" style="19" bestFit="1" customWidth="1"/>
    <col min="14603" max="14603" width="19.28515625" style="19" bestFit="1" customWidth="1"/>
    <col min="14604" max="14604" width="19.5703125" style="19" customWidth="1"/>
    <col min="14605" max="14605" width="22.28515625" style="19" customWidth="1"/>
    <col min="14606" max="14606" width="22.7109375" style="19" customWidth="1"/>
    <col min="14607" max="14607" width="34.42578125" style="19" customWidth="1"/>
    <col min="14608" max="14608" width="31.140625" style="19" customWidth="1"/>
    <col min="14609" max="14609" width="33.42578125" style="19" customWidth="1"/>
    <col min="14610" max="14610" width="32.85546875" style="19" customWidth="1"/>
    <col min="14611" max="14611" width="14" style="19" bestFit="1" customWidth="1"/>
    <col min="14612" max="14612" width="10.7109375" style="19" customWidth="1"/>
    <col min="14613" max="14613" width="6.28515625" style="19" customWidth="1"/>
    <col min="14614" max="14614" width="13.85546875" style="19" customWidth="1"/>
    <col min="14615" max="14615" width="15" style="19" customWidth="1"/>
    <col min="14616" max="14616" width="8.42578125" style="19" customWidth="1"/>
    <col min="14617" max="14617" width="22.7109375" style="19" customWidth="1"/>
    <col min="14618" max="14618" width="19.28515625" style="19" customWidth="1"/>
    <col min="14619" max="14619" width="20.5703125" style="19" customWidth="1"/>
    <col min="14620" max="14621" width="9.140625" style="19"/>
    <col min="14622" max="14622" width="16.28515625" style="19" customWidth="1"/>
    <col min="14623" max="14855" width="9.140625" style="19"/>
    <col min="14856" max="14856" width="5.28515625" style="19" customWidth="1"/>
    <col min="14857" max="14857" width="14.5703125" style="19" bestFit="1" customWidth="1"/>
    <col min="14858" max="14858" width="15.42578125" style="19" bestFit="1" customWidth="1"/>
    <col min="14859" max="14859" width="19.28515625" style="19" bestFit="1" customWidth="1"/>
    <col min="14860" max="14860" width="19.5703125" style="19" customWidth="1"/>
    <col min="14861" max="14861" width="22.28515625" style="19" customWidth="1"/>
    <col min="14862" max="14862" width="22.7109375" style="19" customWidth="1"/>
    <col min="14863" max="14863" width="34.42578125" style="19" customWidth="1"/>
    <col min="14864" max="14864" width="31.140625" style="19" customWidth="1"/>
    <col min="14865" max="14865" width="33.42578125" style="19" customWidth="1"/>
    <col min="14866" max="14866" width="32.85546875" style="19" customWidth="1"/>
    <col min="14867" max="14867" width="14" style="19" bestFit="1" customWidth="1"/>
    <col min="14868" max="14868" width="10.7109375" style="19" customWidth="1"/>
    <col min="14869" max="14869" width="6.28515625" style="19" customWidth="1"/>
    <col min="14870" max="14870" width="13.85546875" style="19" customWidth="1"/>
    <col min="14871" max="14871" width="15" style="19" customWidth="1"/>
    <col min="14872" max="14872" width="8.42578125" style="19" customWidth="1"/>
    <col min="14873" max="14873" width="22.7109375" style="19" customWidth="1"/>
    <col min="14874" max="14874" width="19.28515625" style="19" customWidth="1"/>
    <col min="14875" max="14875" width="20.5703125" style="19" customWidth="1"/>
    <col min="14876" max="14877" width="9.140625" style="19"/>
    <col min="14878" max="14878" width="16.28515625" style="19" customWidth="1"/>
    <col min="14879" max="15111" width="9.140625" style="19"/>
    <col min="15112" max="15112" width="5.28515625" style="19" customWidth="1"/>
    <col min="15113" max="15113" width="14.5703125" style="19" bestFit="1" customWidth="1"/>
    <col min="15114" max="15114" width="15.42578125" style="19" bestFit="1" customWidth="1"/>
    <col min="15115" max="15115" width="19.28515625" style="19" bestFit="1" customWidth="1"/>
    <col min="15116" max="15116" width="19.5703125" style="19" customWidth="1"/>
    <col min="15117" max="15117" width="22.28515625" style="19" customWidth="1"/>
    <col min="15118" max="15118" width="22.7109375" style="19" customWidth="1"/>
    <col min="15119" max="15119" width="34.42578125" style="19" customWidth="1"/>
    <col min="15120" max="15120" width="31.140625" style="19" customWidth="1"/>
    <col min="15121" max="15121" width="33.42578125" style="19" customWidth="1"/>
    <col min="15122" max="15122" width="32.85546875" style="19" customWidth="1"/>
    <col min="15123" max="15123" width="14" style="19" bestFit="1" customWidth="1"/>
    <col min="15124" max="15124" width="10.7109375" style="19" customWidth="1"/>
    <col min="15125" max="15125" width="6.28515625" style="19" customWidth="1"/>
    <col min="15126" max="15126" width="13.85546875" style="19" customWidth="1"/>
    <col min="15127" max="15127" width="15" style="19" customWidth="1"/>
    <col min="15128" max="15128" width="8.42578125" style="19" customWidth="1"/>
    <col min="15129" max="15129" width="22.7109375" style="19" customWidth="1"/>
    <col min="15130" max="15130" width="19.28515625" style="19" customWidth="1"/>
    <col min="15131" max="15131" width="20.5703125" style="19" customWidth="1"/>
    <col min="15132" max="15133" width="9.140625" style="19"/>
    <col min="15134" max="15134" width="16.28515625" style="19" customWidth="1"/>
    <col min="15135" max="15367" width="9.140625" style="19"/>
    <col min="15368" max="15368" width="5.28515625" style="19" customWidth="1"/>
    <col min="15369" max="15369" width="14.5703125" style="19" bestFit="1" customWidth="1"/>
    <col min="15370" max="15370" width="15.42578125" style="19" bestFit="1" customWidth="1"/>
    <col min="15371" max="15371" width="19.28515625" style="19" bestFit="1" customWidth="1"/>
    <col min="15372" max="15372" width="19.5703125" style="19" customWidth="1"/>
    <col min="15373" max="15373" width="22.28515625" style="19" customWidth="1"/>
    <col min="15374" max="15374" width="22.7109375" style="19" customWidth="1"/>
    <col min="15375" max="15375" width="34.42578125" style="19" customWidth="1"/>
    <col min="15376" max="15376" width="31.140625" style="19" customWidth="1"/>
    <col min="15377" max="15377" width="33.42578125" style="19" customWidth="1"/>
    <col min="15378" max="15378" width="32.85546875" style="19" customWidth="1"/>
    <col min="15379" max="15379" width="14" style="19" bestFit="1" customWidth="1"/>
    <col min="15380" max="15380" width="10.7109375" style="19" customWidth="1"/>
    <col min="15381" max="15381" width="6.28515625" style="19" customWidth="1"/>
    <col min="15382" max="15382" width="13.85546875" style="19" customWidth="1"/>
    <col min="15383" max="15383" width="15" style="19" customWidth="1"/>
    <col min="15384" max="15384" width="8.42578125" style="19" customWidth="1"/>
    <col min="15385" max="15385" width="22.7109375" style="19" customWidth="1"/>
    <col min="15386" max="15386" width="19.28515625" style="19" customWidth="1"/>
    <col min="15387" max="15387" width="20.5703125" style="19" customWidth="1"/>
    <col min="15388" max="15389" width="9.140625" style="19"/>
    <col min="15390" max="15390" width="16.28515625" style="19" customWidth="1"/>
    <col min="15391" max="15623" width="9.140625" style="19"/>
    <col min="15624" max="15624" width="5.28515625" style="19" customWidth="1"/>
    <col min="15625" max="15625" width="14.5703125" style="19" bestFit="1" customWidth="1"/>
    <col min="15626" max="15626" width="15.42578125" style="19" bestFit="1" customWidth="1"/>
    <col min="15627" max="15627" width="19.28515625" style="19" bestFit="1" customWidth="1"/>
    <col min="15628" max="15628" width="19.5703125" style="19" customWidth="1"/>
    <col min="15629" max="15629" width="22.28515625" style="19" customWidth="1"/>
    <col min="15630" max="15630" width="22.7109375" style="19" customWidth="1"/>
    <col min="15631" max="15631" width="34.42578125" style="19" customWidth="1"/>
    <col min="15632" max="15632" width="31.140625" style="19" customWidth="1"/>
    <col min="15633" max="15633" width="33.42578125" style="19" customWidth="1"/>
    <col min="15634" max="15634" width="32.85546875" style="19" customWidth="1"/>
    <col min="15635" max="15635" width="14" style="19" bestFit="1" customWidth="1"/>
    <col min="15636" max="15636" width="10.7109375" style="19" customWidth="1"/>
    <col min="15637" max="15637" width="6.28515625" style="19" customWidth="1"/>
    <col min="15638" max="15638" width="13.85546875" style="19" customWidth="1"/>
    <col min="15639" max="15639" width="15" style="19" customWidth="1"/>
    <col min="15640" max="15640" width="8.42578125" style="19" customWidth="1"/>
    <col min="15641" max="15641" width="22.7109375" style="19" customWidth="1"/>
    <col min="15642" max="15642" width="19.28515625" style="19" customWidth="1"/>
    <col min="15643" max="15643" width="20.5703125" style="19" customWidth="1"/>
    <col min="15644" max="15645" width="9.140625" style="19"/>
    <col min="15646" max="15646" width="16.28515625" style="19" customWidth="1"/>
    <col min="15647" max="15879" width="9.140625" style="19"/>
    <col min="15880" max="15880" width="5.28515625" style="19" customWidth="1"/>
    <col min="15881" max="15881" width="14.5703125" style="19" bestFit="1" customWidth="1"/>
    <col min="15882" max="15882" width="15.42578125" style="19" bestFit="1" customWidth="1"/>
    <col min="15883" max="15883" width="19.28515625" style="19" bestFit="1" customWidth="1"/>
    <col min="15884" max="15884" width="19.5703125" style="19" customWidth="1"/>
    <col min="15885" max="15885" width="22.28515625" style="19" customWidth="1"/>
    <col min="15886" max="15886" width="22.7109375" style="19" customWidth="1"/>
    <col min="15887" max="15887" width="34.42578125" style="19" customWidth="1"/>
    <col min="15888" max="15888" width="31.140625" style="19" customWidth="1"/>
    <col min="15889" max="15889" width="33.42578125" style="19" customWidth="1"/>
    <col min="15890" max="15890" width="32.85546875" style="19" customWidth="1"/>
    <col min="15891" max="15891" width="14" style="19" bestFit="1" customWidth="1"/>
    <col min="15892" max="15892" width="10.7109375" style="19" customWidth="1"/>
    <col min="15893" max="15893" width="6.28515625" style="19" customWidth="1"/>
    <col min="15894" max="15894" width="13.85546875" style="19" customWidth="1"/>
    <col min="15895" max="15895" width="15" style="19" customWidth="1"/>
    <col min="15896" max="15896" width="8.42578125" style="19" customWidth="1"/>
    <col min="15897" max="15897" width="22.7109375" style="19" customWidth="1"/>
    <col min="15898" max="15898" width="19.28515625" style="19" customWidth="1"/>
    <col min="15899" max="15899" width="20.5703125" style="19" customWidth="1"/>
    <col min="15900" max="15901" width="9.140625" style="19"/>
    <col min="15902" max="15902" width="16.28515625" style="19" customWidth="1"/>
    <col min="15903" max="16135" width="9.140625" style="19"/>
    <col min="16136" max="16136" width="5.28515625" style="19" customWidth="1"/>
    <col min="16137" max="16137" width="14.5703125" style="19" bestFit="1" customWidth="1"/>
    <col min="16138" max="16138" width="15.42578125" style="19" bestFit="1" customWidth="1"/>
    <col min="16139" max="16139" width="19.28515625" style="19" bestFit="1" customWidth="1"/>
    <col min="16140" max="16140" width="19.5703125" style="19" customWidth="1"/>
    <col min="16141" max="16141" width="22.28515625" style="19" customWidth="1"/>
    <col min="16142" max="16142" width="22.7109375" style="19" customWidth="1"/>
    <col min="16143" max="16143" width="34.42578125" style="19" customWidth="1"/>
    <col min="16144" max="16144" width="31.140625" style="19" customWidth="1"/>
    <col min="16145" max="16145" width="33.42578125" style="19" customWidth="1"/>
    <col min="16146" max="16146" width="32.85546875" style="19" customWidth="1"/>
    <col min="16147" max="16147" width="14" style="19" bestFit="1" customWidth="1"/>
    <col min="16148" max="16148" width="10.7109375" style="19" customWidth="1"/>
    <col min="16149" max="16149" width="6.28515625" style="19" customWidth="1"/>
    <col min="16150" max="16150" width="13.85546875" style="19" customWidth="1"/>
    <col min="16151" max="16151" width="15" style="19" customWidth="1"/>
    <col min="16152" max="16152" width="8.42578125" style="19" customWidth="1"/>
    <col min="16153" max="16153" width="22.7109375" style="19" customWidth="1"/>
    <col min="16154" max="16154" width="19.28515625" style="19" customWidth="1"/>
    <col min="16155" max="16155" width="20.5703125" style="19" customWidth="1"/>
    <col min="16156" max="16157" width="9.140625" style="19"/>
    <col min="16158" max="16158" width="16.28515625" style="19" customWidth="1"/>
    <col min="16159" max="16384" width="9.140625" style="19"/>
  </cols>
  <sheetData>
    <row r="1" spans="1:29" s="13" customFormat="1">
      <c r="A1" s="8"/>
      <c r="B1" s="1" t="s">
        <v>173</v>
      </c>
      <c r="C1" s="1"/>
      <c r="D1" s="1"/>
      <c r="E1" s="1"/>
      <c r="F1" s="1"/>
      <c r="G1" s="2"/>
      <c r="H1" s="2"/>
      <c r="I1" s="9"/>
      <c r="J1" s="9"/>
      <c r="K1" s="10"/>
      <c r="L1" s="11"/>
      <c r="M1" s="11"/>
      <c r="N1" s="11"/>
      <c r="O1" s="11"/>
      <c r="P1" s="11"/>
      <c r="Q1" s="11"/>
      <c r="R1" s="11"/>
      <c r="S1" s="9"/>
      <c r="T1" s="9"/>
      <c r="U1" s="2"/>
      <c r="V1" s="2"/>
      <c r="W1" s="2"/>
      <c r="X1" s="2"/>
      <c r="Y1" s="12"/>
      <c r="Z1" s="12"/>
      <c r="AA1" s="12"/>
    </row>
    <row r="2" spans="1:29" s="13" customFormat="1">
      <c r="A2" s="14"/>
      <c r="B2" s="2"/>
      <c r="C2" s="2"/>
      <c r="D2" s="2"/>
      <c r="E2" s="2"/>
      <c r="F2" s="2"/>
      <c r="G2" s="2"/>
      <c r="H2" s="2"/>
      <c r="I2" s="9"/>
      <c r="J2" s="9"/>
      <c r="K2" s="10"/>
      <c r="L2" s="11"/>
      <c r="M2" s="11"/>
      <c r="N2" s="11"/>
      <c r="O2" s="11"/>
      <c r="P2" s="11"/>
      <c r="Q2" s="11"/>
      <c r="R2" s="11"/>
      <c r="S2" s="9"/>
      <c r="T2" s="9"/>
      <c r="U2" s="2"/>
      <c r="V2" s="2"/>
      <c r="W2" s="2"/>
      <c r="X2" s="2"/>
      <c r="Y2" s="12"/>
      <c r="Z2" s="12"/>
      <c r="AA2" s="12"/>
    </row>
    <row r="3" spans="1:29">
      <c r="A3" s="15"/>
      <c r="B3" s="3"/>
      <c r="C3" s="3"/>
      <c r="D3" s="3" t="str">
        <f>'[1]План закупок'!$E$16</f>
        <v>Общие сведения</v>
      </c>
      <c r="E3" s="3"/>
      <c r="F3" s="3"/>
      <c r="G3" s="3"/>
      <c r="H3" s="3"/>
      <c r="I3" s="16"/>
      <c r="J3" s="16"/>
      <c r="K3" s="17"/>
      <c r="L3" s="18"/>
      <c r="M3" s="18"/>
      <c r="N3" s="18"/>
      <c r="O3" s="18"/>
      <c r="P3" s="18"/>
      <c r="Q3" s="18"/>
      <c r="R3" s="18"/>
      <c r="S3" s="16"/>
      <c r="T3" s="16"/>
      <c r="U3" s="3"/>
      <c r="V3" s="3"/>
      <c r="W3" s="3"/>
      <c r="X3" s="3"/>
    </row>
    <row r="4" spans="1:29" ht="81" customHeight="1">
      <c r="A4" s="95" t="s">
        <v>0</v>
      </c>
      <c r="B4" s="95"/>
      <c r="C4" s="95"/>
      <c r="D4" s="95" t="s">
        <v>1</v>
      </c>
      <c r="E4" s="95"/>
      <c r="F4" s="20" t="s">
        <v>2</v>
      </c>
      <c r="G4" s="3"/>
      <c r="H4" s="21"/>
      <c r="I4" s="16"/>
      <c r="J4" s="22"/>
      <c r="K4" s="16"/>
      <c r="L4" s="18"/>
      <c r="M4" s="18"/>
      <c r="N4" s="18"/>
      <c r="O4" s="18"/>
      <c r="P4" s="18"/>
      <c r="Q4" s="18"/>
      <c r="R4" s="18"/>
      <c r="S4" s="23"/>
      <c r="T4" s="23"/>
      <c r="U4" s="3"/>
      <c r="V4" s="3"/>
      <c r="W4" s="3"/>
      <c r="X4" s="3"/>
    </row>
    <row r="5" spans="1:29" s="26" customFormat="1">
      <c r="A5" s="99">
        <v>1</v>
      </c>
      <c r="B5" s="99"/>
      <c r="C5" s="99"/>
      <c r="D5" s="101">
        <v>2</v>
      </c>
      <c r="E5" s="102"/>
      <c r="F5" s="20">
        <v>3</v>
      </c>
      <c r="G5" s="3"/>
      <c r="H5" s="21"/>
      <c r="I5" s="16"/>
      <c r="J5" s="22"/>
      <c r="K5" s="16"/>
      <c r="L5" s="24"/>
      <c r="M5" s="24"/>
      <c r="N5" s="24"/>
      <c r="O5" s="24"/>
      <c r="P5" s="24"/>
      <c r="Q5" s="24"/>
      <c r="R5" s="24"/>
      <c r="S5" s="23"/>
      <c r="T5" s="23"/>
      <c r="U5" s="16"/>
      <c r="V5" s="16"/>
      <c r="W5" s="16"/>
      <c r="X5" s="16"/>
      <c r="Y5" s="25"/>
      <c r="Z5" s="25"/>
      <c r="AA5" s="25"/>
    </row>
    <row r="6" spans="1:29" s="28" customFormat="1" ht="51" customHeight="1">
      <c r="A6" s="100">
        <v>70540007641</v>
      </c>
      <c r="B6" s="100"/>
      <c r="C6" s="100"/>
      <c r="D6" s="101" t="s">
        <v>64</v>
      </c>
      <c r="E6" s="102"/>
      <c r="F6" s="27">
        <v>2025</v>
      </c>
      <c r="G6" s="16"/>
      <c r="H6" s="17"/>
      <c r="I6" s="16"/>
      <c r="J6" s="22"/>
      <c r="K6" s="16"/>
      <c r="L6" s="24"/>
      <c r="M6" s="24"/>
      <c r="N6" s="24"/>
      <c r="O6" s="24"/>
      <c r="P6" s="24"/>
      <c r="Q6" s="24"/>
      <c r="R6" s="24"/>
      <c r="S6" s="23"/>
      <c r="T6" s="23"/>
      <c r="U6" s="16"/>
      <c r="V6" s="16"/>
      <c r="W6" s="16"/>
      <c r="X6" s="16"/>
      <c r="Y6" s="25"/>
      <c r="Z6" s="25"/>
      <c r="AA6" s="25"/>
    </row>
    <row r="7" spans="1:29" s="13" customFormat="1">
      <c r="A7" s="29"/>
      <c r="B7" s="1"/>
      <c r="C7" s="1"/>
      <c r="D7" s="4"/>
      <c r="E7" s="1"/>
      <c r="F7" s="1"/>
      <c r="G7" s="1"/>
      <c r="H7" s="1"/>
      <c r="I7" s="30"/>
      <c r="J7" s="31"/>
      <c r="K7" s="32"/>
      <c r="L7" s="33"/>
      <c r="N7" s="33"/>
      <c r="O7" s="33"/>
      <c r="P7" s="33"/>
      <c r="Q7" s="33"/>
      <c r="R7" s="33"/>
      <c r="S7" s="9"/>
      <c r="T7" s="9"/>
      <c r="U7" s="1"/>
      <c r="V7" s="1"/>
      <c r="W7" s="33" t="s">
        <v>799</v>
      </c>
      <c r="X7" s="1"/>
      <c r="Y7" s="12"/>
      <c r="Z7" s="12"/>
      <c r="AA7" s="12"/>
    </row>
    <row r="8" spans="1:29">
      <c r="D8" s="4"/>
    </row>
    <row r="9" spans="1:29" s="28" customFormat="1" ht="21" customHeight="1">
      <c r="A9" s="107" t="s">
        <v>3</v>
      </c>
      <c r="B9" s="95" t="s">
        <v>4</v>
      </c>
      <c r="C9" s="95" t="s">
        <v>5</v>
      </c>
      <c r="D9" s="95" t="s">
        <v>6</v>
      </c>
      <c r="E9" s="95" t="s">
        <v>7</v>
      </c>
      <c r="F9" s="95" t="s">
        <v>8</v>
      </c>
      <c r="G9" s="95" t="s">
        <v>9</v>
      </c>
      <c r="H9" s="95" t="s">
        <v>10</v>
      </c>
      <c r="I9" s="95" t="s">
        <v>11</v>
      </c>
      <c r="J9" s="95" t="s">
        <v>12</v>
      </c>
      <c r="K9" s="98" t="s">
        <v>13</v>
      </c>
      <c r="L9" s="96" t="s">
        <v>14</v>
      </c>
      <c r="M9" s="96" t="s">
        <v>15</v>
      </c>
      <c r="N9" s="97" t="s">
        <v>114</v>
      </c>
      <c r="O9" s="97" t="s">
        <v>115</v>
      </c>
      <c r="P9" s="97" t="s">
        <v>116</v>
      </c>
      <c r="Q9" s="97" t="s">
        <v>117</v>
      </c>
      <c r="R9" s="97" t="s">
        <v>118</v>
      </c>
      <c r="S9" s="93" t="s">
        <v>16</v>
      </c>
      <c r="T9" s="93" t="s">
        <v>17</v>
      </c>
      <c r="U9" s="93" t="s">
        <v>18</v>
      </c>
      <c r="V9" s="93" t="s">
        <v>19</v>
      </c>
      <c r="W9" s="93" t="s">
        <v>20</v>
      </c>
      <c r="X9" s="93" t="s">
        <v>21</v>
      </c>
      <c r="Y9" s="93" t="s">
        <v>22</v>
      </c>
      <c r="Z9" s="93" t="s">
        <v>23</v>
      </c>
      <c r="AA9" s="91" t="s">
        <v>24</v>
      </c>
    </row>
    <row r="10" spans="1:29" s="28" customFormat="1" ht="138.75" customHeight="1">
      <c r="A10" s="107"/>
      <c r="B10" s="95"/>
      <c r="C10" s="95"/>
      <c r="D10" s="95"/>
      <c r="E10" s="95"/>
      <c r="F10" s="95"/>
      <c r="G10" s="95"/>
      <c r="H10" s="95"/>
      <c r="I10" s="95"/>
      <c r="J10" s="95"/>
      <c r="K10" s="98"/>
      <c r="L10" s="96"/>
      <c r="M10" s="96"/>
      <c r="N10" s="94"/>
      <c r="O10" s="94"/>
      <c r="P10" s="94"/>
      <c r="Q10" s="94" t="s">
        <v>117</v>
      </c>
      <c r="R10" s="94"/>
      <c r="S10" s="94"/>
      <c r="T10" s="94"/>
      <c r="U10" s="94"/>
      <c r="V10" s="94"/>
      <c r="W10" s="94"/>
      <c r="X10" s="94"/>
      <c r="Y10" s="94"/>
      <c r="Z10" s="94"/>
      <c r="AA10" s="92"/>
    </row>
    <row r="11" spans="1:29">
      <c r="A11" s="5">
        <v>1</v>
      </c>
      <c r="B11" s="36">
        <v>2</v>
      </c>
      <c r="C11" s="36">
        <v>3</v>
      </c>
      <c r="D11" s="5">
        <v>4</v>
      </c>
      <c r="E11" s="36">
        <v>5</v>
      </c>
      <c r="F11" s="36">
        <v>6</v>
      </c>
      <c r="G11" s="5">
        <v>7</v>
      </c>
      <c r="H11" s="36">
        <v>8</v>
      </c>
      <c r="I11" s="36">
        <v>9</v>
      </c>
      <c r="J11" s="5">
        <v>10</v>
      </c>
      <c r="K11" s="36">
        <v>11</v>
      </c>
      <c r="L11" s="36">
        <v>12</v>
      </c>
      <c r="M11" s="5">
        <v>13</v>
      </c>
      <c r="N11" s="37">
        <v>14</v>
      </c>
      <c r="O11" s="37">
        <v>15</v>
      </c>
      <c r="P11" s="37">
        <v>16</v>
      </c>
      <c r="Q11" s="37">
        <v>17</v>
      </c>
      <c r="R11" s="37">
        <v>18</v>
      </c>
      <c r="S11" s="37">
        <v>19</v>
      </c>
      <c r="T11" s="37">
        <v>20</v>
      </c>
      <c r="U11" s="37">
        <v>21</v>
      </c>
      <c r="V11" s="37">
        <v>22</v>
      </c>
      <c r="W11" s="37">
        <v>23</v>
      </c>
      <c r="X11" s="37">
        <v>24</v>
      </c>
      <c r="Y11" s="37">
        <v>25</v>
      </c>
      <c r="Z11" s="37">
        <v>26</v>
      </c>
      <c r="AA11" s="37">
        <v>27</v>
      </c>
    </row>
    <row r="12" spans="1:29" ht="23.25" customHeight="1">
      <c r="A12" s="105" t="s">
        <v>70</v>
      </c>
      <c r="B12" s="10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38"/>
      <c r="R12" s="38"/>
      <c r="S12" s="6"/>
      <c r="T12" s="6"/>
      <c r="U12" s="6"/>
      <c r="V12" s="6"/>
      <c r="W12" s="6"/>
      <c r="X12" s="6"/>
      <c r="Y12" s="6"/>
      <c r="Z12" s="6"/>
      <c r="AA12" s="39"/>
      <c r="AB12" s="28"/>
      <c r="AC12" s="28"/>
    </row>
    <row r="13" spans="1:29" s="44" customFormat="1" ht="166.5" customHeight="1">
      <c r="A13" s="54">
        <v>1</v>
      </c>
      <c r="B13" s="53" t="s">
        <v>25</v>
      </c>
      <c r="C13" s="53" t="s">
        <v>71</v>
      </c>
      <c r="D13" s="54" t="s">
        <v>119</v>
      </c>
      <c r="E13" s="54" t="s">
        <v>68</v>
      </c>
      <c r="F13" s="54" t="s">
        <v>120</v>
      </c>
      <c r="G13" s="54" t="s">
        <v>126</v>
      </c>
      <c r="H13" s="54" t="s">
        <v>124</v>
      </c>
      <c r="I13" s="27" t="s">
        <v>46</v>
      </c>
      <c r="J13" s="55" t="s">
        <v>69</v>
      </c>
      <c r="K13" s="54">
        <v>821</v>
      </c>
      <c r="L13" s="60">
        <v>595</v>
      </c>
      <c r="M13" s="60">
        <v>488495</v>
      </c>
      <c r="N13" s="41"/>
      <c r="O13" s="41"/>
      <c r="P13" s="41"/>
      <c r="Q13" s="42"/>
      <c r="R13" s="42"/>
      <c r="S13" s="55" t="s">
        <v>169</v>
      </c>
      <c r="T13" s="55" t="s">
        <v>127</v>
      </c>
      <c r="U13" s="54" t="s">
        <v>128</v>
      </c>
      <c r="V13" s="55" t="s">
        <v>26</v>
      </c>
      <c r="W13" s="58" t="s">
        <v>152</v>
      </c>
      <c r="X13" s="58" t="s">
        <v>153</v>
      </c>
      <c r="Y13" s="55">
        <v>0</v>
      </c>
      <c r="Z13" s="55" t="s">
        <v>56</v>
      </c>
      <c r="AA13" s="55" t="s">
        <v>537</v>
      </c>
      <c r="AB13" s="43"/>
      <c r="AC13" s="43"/>
    </row>
    <row r="14" spans="1:29" s="44" customFormat="1" ht="166.5" customHeight="1">
      <c r="A14" s="54">
        <v>2</v>
      </c>
      <c r="B14" s="63" t="s">
        <v>25</v>
      </c>
      <c r="C14" s="63" t="s">
        <v>71</v>
      </c>
      <c r="D14" s="62" t="s">
        <v>119</v>
      </c>
      <c r="E14" s="62" t="s">
        <v>121</v>
      </c>
      <c r="F14" s="62" t="s">
        <v>122</v>
      </c>
      <c r="G14" s="62" t="s">
        <v>125</v>
      </c>
      <c r="H14" s="62" t="s">
        <v>123</v>
      </c>
      <c r="I14" s="64" t="s">
        <v>46</v>
      </c>
      <c r="J14" s="65" t="s">
        <v>69</v>
      </c>
      <c r="K14" s="62">
        <v>537</v>
      </c>
      <c r="L14" s="68">
        <v>167.83930000000001</v>
      </c>
      <c r="M14" s="68">
        <v>90129.704100000003</v>
      </c>
      <c r="N14" s="41"/>
      <c r="O14" s="41"/>
      <c r="P14" s="41"/>
      <c r="Q14" s="42"/>
      <c r="R14" s="42"/>
      <c r="S14" s="55" t="s">
        <v>169</v>
      </c>
      <c r="T14" s="65" t="s">
        <v>129</v>
      </c>
      <c r="U14" s="62" t="s">
        <v>130</v>
      </c>
      <c r="V14" s="55" t="s">
        <v>26</v>
      </c>
      <c r="W14" s="58" t="s">
        <v>152</v>
      </c>
      <c r="X14" s="58" t="s">
        <v>153</v>
      </c>
      <c r="Y14" s="65">
        <v>0</v>
      </c>
      <c r="Z14" s="65" t="s">
        <v>56</v>
      </c>
      <c r="AA14" s="65" t="s">
        <v>537</v>
      </c>
      <c r="AB14" s="43"/>
      <c r="AC14" s="43"/>
    </row>
    <row r="15" spans="1:29" s="44" customFormat="1" ht="166.5" customHeight="1">
      <c r="A15" s="54">
        <v>3</v>
      </c>
      <c r="B15" s="63" t="s">
        <v>25</v>
      </c>
      <c r="C15" s="63" t="s">
        <v>71</v>
      </c>
      <c r="D15" s="62" t="s">
        <v>244</v>
      </c>
      <c r="E15" s="62" t="s">
        <v>245</v>
      </c>
      <c r="F15" s="62" t="s">
        <v>246</v>
      </c>
      <c r="G15" s="62" t="s">
        <v>247</v>
      </c>
      <c r="H15" s="62" t="s">
        <v>248</v>
      </c>
      <c r="I15" s="64" t="s">
        <v>46</v>
      </c>
      <c r="J15" s="65" t="s">
        <v>249</v>
      </c>
      <c r="K15" s="62">
        <v>2</v>
      </c>
      <c r="L15" s="68">
        <v>0</v>
      </c>
      <c r="M15" s="68">
        <v>0</v>
      </c>
      <c r="N15" s="41"/>
      <c r="O15" s="41"/>
      <c r="P15" s="41"/>
      <c r="Q15" s="42"/>
      <c r="R15" s="42"/>
      <c r="S15" s="56" t="s">
        <v>250</v>
      </c>
      <c r="T15" s="56" t="s">
        <v>251</v>
      </c>
      <c r="U15" s="70" t="s">
        <v>252</v>
      </c>
      <c r="V15" s="55">
        <v>710000000</v>
      </c>
      <c r="W15" s="58" t="s">
        <v>152</v>
      </c>
      <c r="X15" s="58" t="s">
        <v>153</v>
      </c>
      <c r="Y15" s="62">
        <v>0</v>
      </c>
      <c r="Z15" s="55" t="s">
        <v>56</v>
      </c>
      <c r="AA15" s="58" t="s">
        <v>253</v>
      </c>
      <c r="AB15" s="43"/>
      <c r="AC15" s="43"/>
    </row>
    <row r="16" spans="1:29" s="44" customFormat="1" ht="166.5" customHeight="1">
      <c r="A16" s="54">
        <v>4</v>
      </c>
      <c r="B16" s="63" t="s">
        <v>25</v>
      </c>
      <c r="C16" s="63" t="s">
        <v>71</v>
      </c>
      <c r="D16" s="62" t="s">
        <v>314</v>
      </c>
      <c r="E16" s="62" t="s">
        <v>254</v>
      </c>
      <c r="F16" s="62" t="s">
        <v>246</v>
      </c>
      <c r="G16" s="62" t="s">
        <v>255</v>
      </c>
      <c r="H16" s="62" t="s">
        <v>256</v>
      </c>
      <c r="I16" s="64" t="s">
        <v>46</v>
      </c>
      <c r="J16" s="65" t="s">
        <v>249</v>
      </c>
      <c r="K16" s="62">
        <v>2</v>
      </c>
      <c r="L16" s="68">
        <v>0</v>
      </c>
      <c r="M16" s="68">
        <v>0</v>
      </c>
      <c r="N16" s="41"/>
      <c r="O16" s="41"/>
      <c r="P16" s="41"/>
      <c r="Q16" s="42"/>
      <c r="R16" s="42"/>
      <c r="S16" s="56" t="s">
        <v>250</v>
      </c>
      <c r="T16" s="56" t="s">
        <v>251</v>
      </c>
      <c r="U16" s="70" t="s">
        <v>252</v>
      </c>
      <c r="V16" s="55">
        <v>710000000</v>
      </c>
      <c r="W16" s="58" t="s">
        <v>152</v>
      </c>
      <c r="X16" s="58" t="s">
        <v>153</v>
      </c>
      <c r="Y16" s="62">
        <v>0</v>
      </c>
      <c r="Z16" s="55" t="s">
        <v>56</v>
      </c>
      <c r="AA16" s="58" t="s">
        <v>253</v>
      </c>
      <c r="AB16" s="43"/>
      <c r="AC16" s="43"/>
    </row>
    <row r="17" spans="1:29" s="44" customFormat="1" ht="166.5" customHeight="1">
      <c r="A17" s="54">
        <v>5</v>
      </c>
      <c r="B17" s="63" t="s">
        <v>25</v>
      </c>
      <c r="C17" s="63" t="s">
        <v>71</v>
      </c>
      <c r="D17" s="62" t="s">
        <v>257</v>
      </c>
      <c r="E17" s="62" t="s">
        <v>258</v>
      </c>
      <c r="F17" s="62" t="s">
        <v>259</v>
      </c>
      <c r="G17" s="62" t="s">
        <v>260</v>
      </c>
      <c r="H17" s="62" t="s">
        <v>261</v>
      </c>
      <c r="I17" s="64" t="s">
        <v>46</v>
      </c>
      <c r="J17" s="65" t="s">
        <v>191</v>
      </c>
      <c r="K17" s="66">
        <v>1</v>
      </c>
      <c r="L17" s="68">
        <v>0</v>
      </c>
      <c r="M17" s="68">
        <v>0</v>
      </c>
      <c r="N17" s="41"/>
      <c r="O17" s="41"/>
      <c r="P17" s="41"/>
      <c r="Q17" s="42"/>
      <c r="R17" s="42"/>
      <c r="S17" s="60" t="s">
        <v>177</v>
      </c>
      <c r="T17" s="56" t="s">
        <v>642</v>
      </c>
      <c r="U17" s="70" t="s">
        <v>597</v>
      </c>
      <c r="V17" s="55">
        <v>710000000</v>
      </c>
      <c r="W17" s="58" t="s">
        <v>152</v>
      </c>
      <c r="X17" s="58" t="s">
        <v>153</v>
      </c>
      <c r="Y17" s="62">
        <v>0</v>
      </c>
      <c r="Z17" s="55" t="s">
        <v>56</v>
      </c>
      <c r="AA17" s="58" t="s">
        <v>253</v>
      </c>
      <c r="AB17" s="43"/>
      <c r="AC17" s="43"/>
    </row>
    <row r="18" spans="1:29" s="44" customFormat="1" ht="166.5" customHeight="1">
      <c r="A18" s="54">
        <v>6</v>
      </c>
      <c r="B18" s="63" t="s">
        <v>25</v>
      </c>
      <c r="C18" s="63" t="s">
        <v>71</v>
      </c>
      <c r="D18" s="62" t="s">
        <v>262</v>
      </c>
      <c r="E18" s="62" t="s">
        <v>263</v>
      </c>
      <c r="F18" s="62" t="s">
        <v>264</v>
      </c>
      <c r="G18" s="62" t="s">
        <v>316</v>
      </c>
      <c r="H18" s="62" t="s">
        <v>315</v>
      </c>
      <c r="I18" s="64" t="s">
        <v>46</v>
      </c>
      <c r="J18" s="65" t="s">
        <v>191</v>
      </c>
      <c r="K18" s="66">
        <v>1</v>
      </c>
      <c r="L18" s="68">
        <v>0</v>
      </c>
      <c r="M18" s="68">
        <v>0</v>
      </c>
      <c r="N18" s="41"/>
      <c r="O18" s="41"/>
      <c r="P18" s="41"/>
      <c r="Q18" s="42"/>
      <c r="R18" s="42"/>
      <c r="S18" s="60" t="s">
        <v>177</v>
      </c>
      <c r="T18" s="56" t="s">
        <v>251</v>
      </c>
      <c r="U18" s="70" t="s">
        <v>252</v>
      </c>
      <c r="V18" s="55">
        <v>710000000</v>
      </c>
      <c r="W18" s="58" t="s">
        <v>152</v>
      </c>
      <c r="X18" s="58" t="s">
        <v>153</v>
      </c>
      <c r="Y18" s="62">
        <v>0</v>
      </c>
      <c r="Z18" s="55" t="s">
        <v>56</v>
      </c>
      <c r="AA18" s="58" t="s">
        <v>253</v>
      </c>
      <c r="AB18" s="43"/>
      <c r="AC18" s="43"/>
    </row>
    <row r="19" spans="1:29" s="44" customFormat="1" ht="166.5" customHeight="1">
      <c r="A19" s="54">
        <v>7</v>
      </c>
      <c r="B19" s="63" t="s">
        <v>25</v>
      </c>
      <c r="C19" s="63" t="s">
        <v>71</v>
      </c>
      <c r="D19" s="62" t="s">
        <v>265</v>
      </c>
      <c r="E19" s="62" t="s">
        <v>266</v>
      </c>
      <c r="F19" s="62" t="s">
        <v>267</v>
      </c>
      <c r="G19" s="62" t="s">
        <v>268</v>
      </c>
      <c r="H19" s="62" t="s">
        <v>269</v>
      </c>
      <c r="I19" s="64" t="s">
        <v>46</v>
      </c>
      <c r="J19" s="65" t="s">
        <v>191</v>
      </c>
      <c r="K19" s="66">
        <v>1</v>
      </c>
      <c r="L19" s="68">
        <v>0</v>
      </c>
      <c r="M19" s="68">
        <v>0</v>
      </c>
      <c r="N19" s="41"/>
      <c r="O19" s="41"/>
      <c r="P19" s="41"/>
      <c r="Q19" s="42"/>
      <c r="R19" s="42"/>
      <c r="S19" s="60" t="s">
        <v>177</v>
      </c>
      <c r="T19" s="56" t="s">
        <v>251</v>
      </c>
      <c r="U19" s="70" t="s">
        <v>252</v>
      </c>
      <c r="V19" s="55">
        <v>710000000</v>
      </c>
      <c r="W19" s="58" t="s">
        <v>152</v>
      </c>
      <c r="X19" s="58" t="s">
        <v>153</v>
      </c>
      <c r="Y19" s="62">
        <v>0</v>
      </c>
      <c r="Z19" s="55" t="s">
        <v>56</v>
      </c>
      <c r="AA19" s="58" t="s">
        <v>253</v>
      </c>
      <c r="AB19" s="43"/>
      <c r="AC19" s="43"/>
    </row>
    <row r="20" spans="1:29" s="44" customFormat="1" ht="166.5" customHeight="1">
      <c r="A20" s="54">
        <v>8</v>
      </c>
      <c r="B20" s="63" t="s">
        <v>25</v>
      </c>
      <c r="C20" s="63" t="s">
        <v>71</v>
      </c>
      <c r="D20" s="62" t="s">
        <v>270</v>
      </c>
      <c r="E20" s="62" t="s">
        <v>271</v>
      </c>
      <c r="F20" s="62" t="s">
        <v>272</v>
      </c>
      <c r="G20" s="62" t="s">
        <v>273</v>
      </c>
      <c r="H20" s="62" t="s">
        <v>274</v>
      </c>
      <c r="I20" s="64" t="s">
        <v>60</v>
      </c>
      <c r="J20" s="65" t="s">
        <v>191</v>
      </c>
      <c r="K20" s="66">
        <v>1</v>
      </c>
      <c r="L20" s="68">
        <v>0</v>
      </c>
      <c r="M20" s="68">
        <v>0</v>
      </c>
      <c r="N20" s="41"/>
      <c r="O20" s="41"/>
      <c r="P20" s="41"/>
      <c r="Q20" s="42"/>
      <c r="R20" s="42"/>
      <c r="S20" s="60" t="s">
        <v>206</v>
      </c>
      <c r="T20" s="56" t="s">
        <v>276</v>
      </c>
      <c r="U20" s="70" t="s">
        <v>277</v>
      </c>
      <c r="V20" s="55">
        <v>710000000</v>
      </c>
      <c r="W20" s="58" t="s">
        <v>152</v>
      </c>
      <c r="X20" s="58" t="s">
        <v>153</v>
      </c>
      <c r="Y20" s="62">
        <v>0</v>
      </c>
      <c r="Z20" s="55" t="s">
        <v>56</v>
      </c>
      <c r="AA20" s="58" t="s">
        <v>278</v>
      </c>
      <c r="AB20" s="43"/>
      <c r="AC20" s="43"/>
    </row>
    <row r="21" spans="1:29" s="44" customFormat="1" ht="166.5" customHeight="1">
      <c r="A21" s="54">
        <v>9</v>
      </c>
      <c r="B21" s="63" t="s">
        <v>25</v>
      </c>
      <c r="C21" s="63" t="s">
        <v>71</v>
      </c>
      <c r="D21" s="62" t="s">
        <v>279</v>
      </c>
      <c r="E21" s="62" t="s">
        <v>271</v>
      </c>
      <c r="F21" s="62" t="s">
        <v>280</v>
      </c>
      <c r="G21" s="62" t="s">
        <v>281</v>
      </c>
      <c r="H21" s="62" t="s">
        <v>282</v>
      </c>
      <c r="I21" s="64" t="s">
        <v>60</v>
      </c>
      <c r="J21" s="65" t="s">
        <v>191</v>
      </c>
      <c r="K21" s="66">
        <v>3</v>
      </c>
      <c r="L21" s="68">
        <v>0</v>
      </c>
      <c r="M21" s="68">
        <v>0</v>
      </c>
      <c r="N21" s="41"/>
      <c r="O21" s="41"/>
      <c r="P21" s="41"/>
      <c r="Q21" s="42"/>
      <c r="R21" s="42"/>
      <c r="S21" s="60" t="s">
        <v>206</v>
      </c>
      <c r="T21" s="56" t="s">
        <v>276</v>
      </c>
      <c r="U21" s="70" t="s">
        <v>277</v>
      </c>
      <c r="V21" s="55">
        <v>710000000</v>
      </c>
      <c r="W21" s="58" t="s">
        <v>152</v>
      </c>
      <c r="X21" s="58" t="s">
        <v>153</v>
      </c>
      <c r="Y21" s="62">
        <v>0</v>
      </c>
      <c r="Z21" s="55" t="s">
        <v>56</v>
      </c>
      <c r="AA21" s="58" t="s">
        <v>278</v>
      </c>
      <c r="AB21" s="43"/>
      <c r="AC21" s="43"/>
    </row>
    <row r="22" spans="1:29" s="44" customFormat="1" ht="166.5" customHeight="1">
      <c r="A22" s="54">
        <v>10</v>
      </c>
      <c r="B22" s="63" t="s">
        <v>25</v>
      </c>
      <c r="C22" s="63" t="s">
        <v>71</v>
      </c>
      <c r="D22" s="62" t="s">
        <v>270</v>
      </c>
      <c r="E22" s="62" t="s">
        <v>271</v>
      </c>
      <c r="F22" s="62" t="s">
        <v>272</v>
      </c>
      <c r="G22" s="62" t="s">
        <v>283</v>
      </c>
      <c r="H22" s="62" t="s">
        <v>284</v>
      </c>
      <c r="I22" s="64" t="s">
        <v>60</v>
      </c>
      <c r="J22" s="65" t="s">
        <v>191</v>
      </c>
      <c r="K22" s="66">
        <v>6</v>
      </c>
      <c r="L22" s="68">
        <v>0</v>
      </c>
      <c r="M22" s="68">
        <v>0</v>
      </c>
      <c r="N22" s="41"/>
      <c r="O22" s="41"/>
      <c r="P22" s="41"/>
      <c r="Q22" s="42"/>
      <c r="R22" s="42"/>
      <c r="S22" s="60" t="s">
        <v>206</v>
      </c>
      <c r="T22" s="56" t="s">
        <v>643</v>
      </c>
      <c r="U22" s="70" t="s">
        <v>644</v>
      </c>
      <c r="V22" s="55">
        <v>710000000</v>
      </c>
      <c r="W22" s="58" t="s">
        <v>152</v>
      </c>
      <c r="X22" s="58" t="s">
        <v>153</v>
      </c>
      <c r="Y22" s="62">
        <v>0</v>
      </c>
      <c r="Z22" s="55" t="s">
        <v>56</v>
      </c>
      <c r="AA22" s="58" t="s">
        <v>278</v>
      </c>
      <c r="AB22" s="43"/>
      <c r="AC22" s="43"/>
    </row>
    <row r="23" spans="1:29" s="44" customFormat="1" ht="166.5" customHeight="1">
      <c r="A23" s="54">
        <v>11</v>
      </c>
      <c r="B23" s="63" t="s">
        <v>25</v>
      </c>
      <c r="C23" s="63" t="s">
        <v>71</v>
      </c>
      <c r="D23" s="62" t="s">
        <v>285</v>
      </c>
      <c r="E23" s="62" t="s">
        <v>286</v>
      </c>
      <c r="F23" s="62" t="s">
        <v>287</v>
      </c>
      <c r="G23" s="62" t="s">
        <v>288</v>
      </c>
      <c r="H23" s="62" t="s">
        <v>289</v>
      </c>
      <c r="I23" s="64" t="s">
        <v>60</v>
      </c>
      <c r="J23" s="65" t="s">
        <v>191</v>
      </c>
      <c r="K23" s="66">
        <v>1</v>
      </c>
      <c r="L23" s="68">
        <v>0</v>
      </c>
      <c r="M23" s="68">
        <v>0</v>
      </c>
      <c r="N23" s="41"/>
      <c r="O23" s="41"/>
      <c r="P23" s="41"/>
      <c r="Q23" s="42"/>
      <c r="R23" s="42"/>
      <c r="S23" s="60" t="s">
        <v>206</v>
      </c>
      <c r="T23" s="56" t="s">
        <v>276</v>
      </c>
      <c r="U23" s="70" t="s">
        <v>277</v>
      </c>
      <c r="V23" s="55">
        <v>710000000</v>
      </c>
      <c r="W23" s="58" t="s">
        <v>152</v>
      </c>
      <c r="X23" s="58" t="s">
        <v>153</v>
      </c>
      <c r="Y23" s="62">
        <v>0</v>
      </c>
      <c r="Z23" s="55" t="s">
        <v>56</v>
      </c>
      <c r="AA23" s="58" t="s">
        <v>278</v>
      </c>
      <c r="AB23" s="43"/>
      <c r="AC23" s="43"/>
    </row>
    <row r="24" spans="1:29" s="44" customFormat="1" ht="166.5" customHeight="1">
      <c r="A24" s="54">
        <v>12</v>
      </c>
      <c r="B24" s="63" t="s">
        <v>25</v>
      </c>
      <c r="C24" s="63" t="s">
        <v>71</v>
      </c>
      <c r="D24" s="62" t="s">
        <v>290</v>
      </c>
      <c r="E24" s="62" t="s">
        <v>291</v>
      </c>
      <c r="F24" s="62" t="s">
        <v>292</v>
      </c>
      <c r="G24" s="62" t="s">
        <v>293</v>
      </c>
      <c r="H24" s="62" t="s">
        <v>294</v>
      </c>
      <c r="I24" s="64" t="s">
        <v>60</v>
      </c>
      <c r="J24" s="65" t="s">
        <v>191</v>
      </c>
      <c r="K24" s="62">
        <v>2</v>
      </c>
      <c r="L24" s="68">
        <v>0</v>
      </c>
      <c r="M24" s="68">
        <v>0</v>
      </c>
      <c r="N24" s="41"/>
      <c r="O24" s="41"/>
      <c r="P24" s="41"/>
      <c r="Q24" s="42"/>
      <c r="R24" s="42"/>
      <c r="S24" s="56" t="s">
        <v>275</v>
      </c>
      <c r="T24" s="56" t="s">
        <v>276</v>
      </c>
      <c r="U24" s="70" t="s">
        <v>277</v>
      </c>
      <c r="V24" s="55">
        <v>710000000</v>
      </c>
      <c r="W24" s="58" t="s">
        <v>152</v>
      </c>
      <c r="X24" s="58" t="s">
        <v>153</v>
      </c>
      <c r="Y24" s="62">
        <v>0</v>
      </c>
      <c r="Z24" s="55" t="s">
        <v>56</v>
      </c>
      <c r="AA24" s="58" t="s">
        <v>278</v>
      </c>
      <c r="AB24" s="43"/>
      <c r="AC24" s="43"/>
    </row>
    <row r="25" spans="1:29" s="44" customFormat="1" ht="166.5" customHeight="1">
      <c r="A25" s="54">
        <v>13</v>
      </c>
      <c r="B25" s="63" t="s">
        <v>25</v>
      </c>
      <c r="C25" s="63" t="s">
        <v>71</v>
      </c>
      <c r="D25" s="62" t="s">
        <v>295</v>
      </c>
      <c r="E25" s="62" t="s">
        <v>296</v>
      </c>
      <c r="F25" s="62" t="s">
        <v>297</v>
      </c>
      <c r="G25" s="62" t="s">
        <v>298</v>
      </c>
      <c r="H25" s="62" t="s">
        <v>299</v>
      </c>
      <c r="I25" s="69" t="s">
        <v>46</v>
      </c>
      <c r="J25" s="65" t="s">
        <v>300</v>
      </c>
      <c r="K25" s="62">
        <v>110</v>
      </c>
      <c r="L25" s="70">
        <v>1490</v>
      </c>
      <c r="M25" s="70">
        <v>163900</v>
      </c>
      <c r="N25" s="41"/>
      <c r="O25" s="41"/>
      <c r="P25" s="41"/>
      <c r="Q25" s="42"/>
      <c r="R25" s="42"/>
      <c r="S25" s="60" t="s">
        <v>206</v>
      </c>
      <c r="T25" s="56" t="s">
        <v>251</v>
      </c>
      <c r="U25" s="70" t="s">
        <v>252</v>
      </c>
      <c r="V25" s="55">
        <v>710000000</v>
      </c>
      <c r="W25" s="58" t="s">
        <v>152</v>
      </c>
      <c r="X25" s="58" t="s">
        <v>153</v>
      </c>
      <c r="Y25" s="62">
        <v>0</v>
      </c>
      <c r="Z25" s="55" t="s">
        <v>56</v>
      </c>
      <c r="AA25" s="58" t="s">
        <v>301</v>
      </c>
      <c r="AB25" s="43"/>
      <c r="AC25" s="43"/>
    </row>
    <row r="26" spans="1:29" s="44" customFormat="1" ht="166.5" customHeight="1">
      <c r="A26" s="54">
        <v>14</v>
      </c>
      <c r="B26" s="63" t="s">
        <v>25</v>
      </c>
      <c r="C26" s="63" t="s">
        <v>71</v>
      </c>
      <c r="D26" s="62" t="s">
        <v>295</v>
      </c>
      <c r="E26" s="62" t="s">
        <v>296</v>
      </c>
      <c r="F26" s="62" t="s">
        <v>297</v>
      </c>
      <c r="G26" s="62" t="s">
        <v>302</v>
      </c>
      <c r="H26" s="62" t="s">
        <v>303</v>
      </c>
      <c r="I26" s="69" t="s">
        <v>46</v>
      </c>
      <c r="J26" s="65" t="s">
        <v>300</v>
      </c>
      <c r="K26" s="62">
        <v>300</v>
      </c>
      <c r="L26" s="68">
        <v>1950</v>
      </c>
      <c r="M26" s="68">
        <v>585000</v>
      </c>
      <c r="N26" s="41"/>
      <c r="O26" s="41"/>
      <c r="P26" s="41"/>
      <c r="Q26" s="42"/>
      <c r="R26" s="42"/>
      <c r="S26" s="60" t="s">
        <v>206</v>
      </c>
      <c r="T26" s="56" t="s">
        <v>251</v>
      </c>
      <c r="U26" s="70" t="s">
        <v>252</v>
      </c>
      <c r="V26" s="55">
        <v>710000000</v>
      </c>
      <c r="W26" s="58" t="s">
        <v>152</v>
      </c>
      <c r="X26" s="58" t="s">
        <v>153</v>
      </c>
      <c r="Y26" s="62">
        <v>0</v>
      </c>
      <c r="Z26" s="55" t="s">
        <v>56</v>
      </c>
      <c r="AA26" s="58" t="s">
        <v>301</v>
      </c>
      <c r="AB26" s="43"/>
      <c r="AC26" s="43"/>
    </row>
    <row r="27" spans="1:29" s="44" customFormat="1" ht="166.5" customHeight="1">
      <c r="A27" s="54">
        <v>15</v>
      </c>
      <c r="B27" s="63" t="s">
        <v>25</v>
      </c>
      <c r="C27" s="63" t="s">
        <v>71</v>
      </c>
      <c r="D27" s="62" t="s">
        <v>519</v>
      </c>
      <c r="E27" s="62" t="s">
        <v>520</v>
      </c>
      <c r="F27" s="62" t="s">
        <v>521</v>
      </c>
      <c r="G27" s="62" t="s">
        <v>522</v>
      </c>
      <c r="H27" s="62" t="s">
        <v>523</v>
      </c>
      <c r="I27" s="64" t="s">
        <v>45</v>
      </c>
      <c r="J27" s="65" t="s">
        <v>191</v>
      </c>
      <c r="K27" s="62">
        <v>150</v>
      </c>
      <c r="L27" s="68">
        <v>341</v>
      </c>
      <c r="M27" s="68">
        <v>51150</v>
      </c>
      <c r="N27" s="41"/>
      <c r="O27" s="41"/>
      <c r="P27" s="41"/>
      <c r="Q27" s="42"/>
      <c r="R27" s="42"/>
      <c r="S27" s="56" t="s">
        <v>185</v>
      </c>
      <c r="T27" s="56" t="s">
        <v>251</v>
      </c>
      <c r="U27" s="70" t="s">
        <v>252</v>
      </c>
      <c r="V27" s="55">
        <v>710000000</v>
      </c>
      <c r="W27" s="58" t="s">
        <v>152</v>
      </c>
      <c r="X27" s="58" t="s">
        <v>153</v>
      </c>
      <c r="Y27" s="62">
        <v>0</v>
      </c>
      <c r="Z27" s="55" t="s">
        <v>56</v>
      </c>
      <c r="AA27" s="58" t="s">
        <v>301</v>
      </c>
      <c r="AB27" s="43"/>
      <c r="AC27" s="43"/>
    </row>
    <row r="28" spans="1:29" s="44" customFormat="1" ht="166.5" customHeight="1">
      <c r="A28" s="54">
        <v>16</v>
      </c>
      <c r="B28" s="63" t="s">
        <v>25</v>
      </c>
      <c r="C28" s="63" t="s">
        <v>71</v>
      </c>
      <c r="D28" s="62" t="s">
        <v>524</v>
      </c>
      <c r="E28" s="62" t="s">
        <v>525</v>
      </c>
      <c r="F28" s="62" t="s">
        <v>526</v>
      </c>
      <c r="G28" s="62" t="s">
        <v>527</v>
      </c>
      <c r="H28" s="62" t="s">
        <v>528</v>
      </c>
      <c r="I28" s="64" t="s">
        <v>45</v>
      </c>
      <c r="J28" s="65" t="s">
        <v>191</v>
      </c>
      <c r="K28" s="62">
        <v>10</v>
      </c>
      <c r="L28" s="68">
        <v>3701</v>
      </c>
      <c r="M28" s="68">
        <v>37010</v>
      </c>
      <c r="N28" s="41"/>
      <c r="O28" s="41"/>
      <c r="P28" s="41"/>
      <c r="Q28" s="42"/>
      <c r="R28" s="42"/>
      <c r="S28" s="56" t="s">
        <v>185</v>
      </c>
      <c r="T28" s="56" t="s">
        <v>251</v>
      </c>
      <c r="U28" s="70" t="s">
        <v>252</v>
      </c>
      <c r="V28" s="55">
        <v>710000000</v>
      </c>
      <c r="W28" s="58" t="s">
        <v>152</v>
      </c>
      <c r="X28" s="58" t="s">
        <v>153</v>
      </c>
      <c r="Y28" s="62">
        <v>0</v>
      </c>
      <c r="Z28" s="55" t="s">
        <v>56</v>
      </c>
      <c r="AA28" s="58" t="s">
        <v>301</v>
      </c>
      <c r="AB28" s="43"/>
      <c r="AC28" s="43"/>
    </row>
    <row r="29" spans="1:29" s="44" customFormat="1" ht="166.5" customHeight="1">
      <c r="A29" s="54">
        <v>17</v>
      </c>
      <c r="B29" s="63" t="s">
        <v>25</v>
      </c>
      <c r="C29" s="63" t="s">
        <v>71</v>
      </c>
      <c r="D29" s="62" t="s">
        <v>519</v>
      </c>
      <c r="E29" s="62" t="s">
        <v>520</v>
      </c>
      <c r="F29" s="62" t="s">
        <v>521</v>
      </c>
      <c r="G29" s="62" t="s">
        <v>529</v>
      </c>
      <c r="H29" s="62" t="s">
        <v>530</v>
      </c>
      <c r="I29" s="64" t="s">
        <v>45</v>
      </c>
      <c r="J29" s="65" t="s">
        <v>191</v>
      </c>
      <c r="K29" s="62">
        <v>138</v>
      </c>
      <c r="L29" s="68">
        <v>141</v>
      </c>
      <c r="M29" s="68">
        <v>19458</v>
      </c>
      <c r="N29" s="41"/>
      <c r="O29" s="41"/>
      <c r="P29" s="41"/>
      <c r="Q29" s="42"/>
      <c r="R29" s="42"/>
      <c r="S29" s="56" t="s">
        <v>185</v>
      </c>
      <c r="T29" s="56" t="s">
        <v>251</v>
      </c>
      <c r="U29" s="70" t="s">
        <v>252</v>
      </c>
      <c r="V29" s="55">
        <v>710000000</v>
      </c>
      <c r="W29" s="58" t="s">
        <v>152</v>
      </c>
      <c r="X29" s="58" t="s">
        <v>153</v>
      </c>
      <c r="Y29" s="62">
        <v>0</v>
      </c>
      <c r="Z29" s="55" t="s">
        <v>56</v>
      </c>
      <c r="AA29" s="58" t="s">
        <v>301</v>
      </c>
      <c r="AB29" s="43"/>
      <c r="AC29" s="43"/>
    </row>
    <row r="30" spans="1:29" s="44" customFormat="1" ht="166.5" customHeight="1">
      <c r="A30" s="54">
        <v>18</v>
      </c>
      <c r="B30" s="63" t="s">
        <v>25</v>
      </c>
      <c r="C30" s="63" t="s">
        <v>71</v>
      </c>
      <c r="D30" s="62" t="s">
        <v>304</v>
      </c>
      <c r="E30" s="62" t="s">
        <v>305</v>
      </c>
      <c r="F30" s="62" t="s">
        <v>306</v>
      </c>
      <c r="G30" s="62" t="s">
        <v>531</v>
      </c>
      <c r="H30" s="62" t="s">
        <v>532</v>
      </c>
      <c r="I30" s="64" t="s">
        <v>45</v>
      </c>
      <c r="J30" s="65" t="s">
        <v>191</v>
      </c>
      <c r="K30" s="66">
        <v>1</v>
      </c>
      <c r="L30" s="68">
        <v>0</v>
      </c>
      <c r="M30" s="68">
        <v>0</v>
      </c>
      <c r="N30" s="41"/>
      <c r="O30" s="41"/>
      <c r="P30" s="41"/>
      <c r="Q30" s="42"/>
      <c r="R30" s="42"/>
      <c r="S30" s="60" t="s">
        <v>206</v>
      </c>
      <c r="T30" s="56" t="s">
        <v>251</v>
      </c>
      <c r="U30" s="70" t="s">
        <v>252</v>
      </c>
      <c r="V30" s="55">
        <v>710000000</v>
      </c>
      <c r="W30" s="58" t="s">
        <v>152</v>
      </c>
      <c r="X30" s="58" t="s">
        <v>153</v>
      </c>
      <c r="Y30" s="62">
        <v>0</v>
      </c>
      <c r="Z30" s="55" t="s">
        <v>56</v>
      </c>
      <c r="AA30" s="58" t="s">
        <v>301</v>
      </c>
      <c r="AB30" s="43"/>
      <c r="AC30" s="43"/>
    </row>
    <row r="31" spans="1:29" s="44" customFormat="1" ht="166.5" customHeight="1">
      <c r="A31" s="54">
        <v>19</v>
      </c>
      <c r="B31" s="63" t="s">
        <v>25</v>
      </c>
      <c r="C31" s="63" t="s">
        <v>71</v>
      </c>
      <c r="D31" s="62" t="s">
        <v>304</v>
      </c>
      <c r="E31" s="62" t="s">
        <v>305</v>
      </c>
      <c r="F31" s="62" t="s">
        <v>306</v>
      </c>
      <c r="G31" s="62" t="s">
        <v>307</v>
      </c>
      <c r="H31" s="62" t="s">
        <v>308</v>
      </c>
      <c r="I31" s="64" t="s">
        <v>45</v>
      </c>
      <c r="J31" s="65" t="s">
        <v>191</v>
      </c>
      <c r="K31" s="62">
        <v>43</v>
      </c>
      <c r="L31" s="68">
        <v>3501</v>
      </c>
      <c r="M31" s="68">
        <v>150543</v>
      </c>
      <c r="N31" s="41"/>
      <c r="O31" s="41"/>
      <c r="P31" s="41"/>
      <c r="Q31" s="42"/>
      <c r="R31" s="42"/>
      <c r="S31" s="56" t="s">
        <v>185</v>
      </c>
      <c r="T31" s="56" t="s">
        <v>251</v>
      </c>
      <c r="U31" s="70" t="s">
        <v>252</v>
      </c>
      <c r="V31" s="55">
        <v>710000000</v>
      </c>
      <c r="W31" s="58" t="s">
        <v>152</v>
      </c>
      <c r="X31" s="58" t="s">
        <v>153</v>
      </c>
      <c r="Y31" s="62">
        <v>0</v>
      </c>
      <c r="Z31" s="55" t="s">
        <v>56</v>
      </c>
      <c r="AA31" s="58" t="s">
        <v>301</v>
      </c>
      <c r="AB31" s="43"/>
      <c r="AC31" s="43"/>
    </row>
    <row r="32" spans="1:29" s="44" customFormat="1" ht="166.5" customHeight="1">
      <c r="A32" s="54">
        <v>20</v>
      </c>
      <c r="B32" s="63" t="s">
        <v>25</v>
      </c>
      <c r="C32" s="63" t="s">
        <v>71</v>
      </c>
      <c r="D32" s="62" t="s">
        <v>309</v>
      </c>
      <c r="E32" s="62" t="s">
        <v>310</v>
      </c>
      <c r="F32" s="62" t="s">
        <v>311</v>
      </c>
      <c r="G32" s="62" t="s">
        <v>312</v>
      </c>
      <c r="H32" s="62" t="s">
        <v>313</v>
      </c>
      <c r="I32" s="64" t="s">
        <v>45</v>
      </c>
      <c r="J32" s="65" t="s">
        <v>191</v>
      </c>
      <c r="K32" s="62">
        <v>43</v>
      </c>
      <c r="L32" s="70">
        <v>1950</v>
      </c>
      <c r="M32" s="70">
        <v>83850</v>
      </c>
      <c r="N32" s="41"/>
      <c r="O32" s="41"/>
      <c r="P32" s="41"/>
      <c r="Q32" s="42"/>
      <c r="R32" s="42"/>
      <c r="S32" s="56" t="s">
        <v>185</v>
      </c>
      <c r="T32" s="56" t="s">
        <v>251</v>
      </c>
      <c r="U32" s="70" t="s">
        <v>252</v>
      </c>
      <c r="V32" s="55">
        <v>710000000</v>
      </c>
      <c r="W32" s="58" t="s">
        <v>152</v>
      </c>
      <c r="X32" s="58" t="s">
        <v>153</v>
      </c>
      <c r="Y32" s="62">
        <v>0</v>
      </c>
      <c r="Z32" s="55" t="s">
        <v>56</v>
      </c>
      <c r="AA32" s="58" t="s">
        <v>301</v>
      </c>
      <c r="AB32" s="43"/>
      <c r="AC32" s="43"/>
    </row>
    <row r="33" spans="1:29" s="44" customFormat="1" ht="166.5" customHeight="1">
      <c r="A33" s="54">
        <v>21</v>
      </c>
      <c r="B33" s="63" t="s">
        <v>25</v>
      </c>
      <c r="C33" s="63" t="s">
        <v>71</v>
      </c>
      <c r="D33" s="62" t="s">
        <v>519</v>
      </c>
      <c r="E33" s="62" t="s">
        <v>520</v>
      </c>
      <c r="F33" s="62" t="s">
        <v>521</v>
      </c>
      <c r="G33" s="62" t="s">
        <v>553</v>
      </c>
      <c r="H33" s="62" t="s">
        <v>552</v>
      </c>
      <c r="I33" s="64" t="s">
        <v>45</v>
      </c>
      <c r="J33" s="65" t="s">
        <v>191</v>
      </c>
      <c r="K33" s="62">
        <v>20</v>
      </c>
      <c r="L33" s="70">
        <v>2514</v>
      </c>
      <c r="M33" s="70">
        <v>50280</v>
      </c>
      <c r="N33" s="41"/>
      <c r="O33" s="41"/>
      <c r="P33" s="41"/>
      <c r="Q33" s="42"/>
      <c r="R33" s="42"/>
      <c r="S33" s="56" t="s">
        <v>185</v>
      </c>
      <c r="T33" s="56" t="s">
        <v>251</v>
      </c>
      <c r="U33" s="70" t="s">
        <v>252</v>
      </c>
      <c r="V33" s="55">
        <v>710000000</v>
      </c>
      <c r="W33" s="58" t="s">
        <v>152</v>
      </c>
      <c r="X33" s="58" t="s">
        <v>153</v>
      </c>
      <c r="Y33" s="62">
        <v>0</v>
      </c>
      <c r="Z33" s="55" t="s">
        <v>56</v>
      </c>
      <c r="AA33" s="58" t="s">
        <v>301</v>
      </c>
      <c r="AB33" s="43"/>
      <c r="AC33" s="43"/>
    </row>
    <row r="34" spans="1:29" s="44" customFormat="1" ht="166.5" customHeight="1">
      <c r="A34" s="54">
        <v>22</v>
      </c>
      <c r="B34" s="63" t="s">
        <v>25</v>
      </c>
      <c r="C34" s="63" t="s">
        <v>71</v>
      </c>
      <c r="D34" s="62" t="s">
        <v>533</v>
      </c>
      <c r="E34" s="62" t="s">
        <v>534</v>
      </c>
      <c r="F34" s="62" t="s">
        <v>535</v>
      </c>
      <c r="G34" s="62" t="s">
        <v>563</v>
      </c>
      <c r="H34" s="62" t="s">
        <v>536</v>
      </c>
      <c r="I34" s="64" t="s">
        <v>45</v>
      </c>
      <c r="J34" s="65" t="s">
        <v>191</v>
      </c>
      <c r="K34" s="62">
        <v>20</v>
      </c>
      <c r="L34" s="68">
        <v>350</v>
      </c>
      <c r="M34" s="68">
        <v>7000</v>
      </c>
      <c r="N34" s="41"/>
      <c r="O34" s="41"/>
      <c r="P34" s="41"/>
      <c r="Q34" s="42"/>
      <c r="R34" s="42"/>
      <c r="S34" s="56" t="s">
        <v>185</v>
      </c>
      <c r="T34" s="56" t="s">
        <v>251</v>
      </c>
      <c r="U34" s="70" t="s">
        <v>252</v>
      </c>
      <c r="V34" s="55">
        <v>710000000</v>
      </c>
      <c r="W34" s="58" t="s">
        <v>152</v>
      </c>
      <c r="X34" s="58" t="s">
        <v>153</v>
      </c>
      <c r="Y34" s="62">
        <v>0</v>
      </c>
      <c r="Z34" s="55" t="s">
        <v>56</v>
      </c>
      <c r="AA34" s="58" t="s">
        <v>301</v>
      </c>
      <c r="AB34" s="43"/>
      <c r="AC34" s="43"/>
    </row>
    <row r="35" spans="1:29" s="44" customFormat="1" ht="166.5" customHeight="1">
      <c r="A35" s="54">
        <v>23</v>
      </c>
      <c r="B35" s="63" t="s">
        <v>25</v>
      </c>
      <c r="C35" s="63" t="s">
        <v>71</v>
      </c>
      <c r="D35" s="62" t="s">
        <v>186</v>
      </c>
      <c r="E35" s="62" t="s">
        <v>187</v>
      </c>
      <c r="F35" s="62" t="s">
        <v>188</v>
      </c>
      <c r="G35" s="62" t="s">
        <v>189</v>
      </c>
      <c r="H35" s="62" t="s">
        <v>190</v>
      </c>
      <c r="I35" s="64" t="s">
        <v>46</v>
      </c>
      <c r="J35" s="65" t="s">
        <v>191</v>
      </c>
      <c r="K35" s="62">
        <v>100</v>
      </c>
      <c r="L35" s="70">
        <v>30000</v>
      </c>
      <c r="M35" s="70">
        <v>3000000</v>
      </c>
      <c r="N35" s="41"/>
      <c r="O35" s="41"/>
      <c r="P35" s="41"/>
      <c r="Q35" s="42"/>
      <c r="R35" s="42"/>
      <c r="S35" s="56" t="s">
        <v>177</v>
      </c>
      <c r="T35" s="56" t="s">
        <v>194</v>
      </c>
      <c r="U35" s="70" t="s">
        <v>195</v>
      </c>
      <c r="V35" s="55" t="s">
        <v>26</v>
      </c>
      <c r="W35" s="58" t="s">
        <v>152</v>
      </c>
      <c r="X35" s="58" t="s">
        <v>153</v>
      </c>
      <c r="Y35" s="62">
        <v>0</v>
      </c>
      <c r="Z35" s="55" t="s">
        <v>100</v>
      </c>
      <c r="AA35" s="58" t="s">
        <v>193</v>
      </c>
      <c r="AB35" s="43"/>
      <c r="AC35" s="43"/>
    </row>
    <row r="36" spans="1:29" s="44" customFormat="1" ht="166.5" customHeight="1">
      <c r="A36" s="54">
        <v>24</v>
      </c>
      <c r="B36" s="63" t="s">
        <v>25</v>
      </c>
      <c r="C36" s="63" t="s">
        <v>71</v>
      </c>
      <c r="D36" s="62" t="s">
        <v>408</v>
      </c>
      <c r="E36" s="62" t="s">
        <v>409</v>
      </c>
      <c r="F36" s="62" t="s">
        <v>410</v>
      </c>
      <c r="G36" s="62" t="s">
        <v>411</v>
      </c>
      <c r="H36" s="62" t="s">
        <v>409</v>
      </c>
      <c r="I36" s="64" t="s">
        <v>412</v>
      </c>
      <c r="J36" s="65" t="s">
        <v>579</v>
      </c>
      <c r="K36" s="66">
        <v>42</v>
      </c>
      <c r="L36" s="68">
        <v>16161.486047619001</v>
      </c>
      <c r="M36" s="68">
        <v>678782.41399999999</v>
      </c>
      <c r="N36" s="41"/>
      <c r="O36" s="41"/>
      <c r="P36" s="41"/>
      <c r="Q36" s="42"/>
      <c r="R36" s="42"/>
      <c r="S36" s="60" t="s">
        <v>206</v>
      </c>
      <c r="T36" s="56" t="s">
        <v>405</v>
      </c>
      <c r="U36" s="70" t="s">
        <v>406</v>
      </c>
      <c r="V36" s="55" t="s">
        <v>26</v>
      </c>
      <c r="W36" s="58" t="s">
        <v>152</v>
      </c>
      <c r="X36" s="58" t="s">
        <v>153</v>
      </c>
      <c r="Y36" s="62">
        <v>0</v>
      </c>
      <c r="Z36" s="73" t="s">
        <v>838</v>
      </c>
      <c r="AA36" s="58" t="s">
        <v>413</v>
      </c>
      <c r="AB36" s="43"/>
      <c r="AC36" s="43"/>
    </row>
    <row r="37" spans="1:29" s="44" customFormat="1" ht="166.5" customHeight="1">
      <c r="A37" s="54">
        <v>25</v>
      </c>
      <c r="B37" s="63" t="s">
        <v>25</v>
      </c>
      <c r="C37" s="63" t="s">
        <v>71</v>
      </c>
      <c r="D37" s="62" t="s">
        <v>415</v>
      </c>
      <c r="E37" s="62" t="s">
        <v>416</v>
      </c>
      <c r="F37" s="62" t="s">
        <v>417</v>
      </c>
      <c r="G37" s="62" t="s">
        <v>418</v>
      </c>
      <c r="H37" s="62" t="s">
        <v>416</v>
      </c>
      <c r="I37" s="64" t="s">
        <v>412</v>
      </c>
      <c r="J37" s="65" t="s">
        <v>191</v>
      </c>
      <c r="K37" s="66">
        <v>26</v>
      </c>
      <c r="L37" s="68">
        <v>21444.459884615386</v>
      </c>
      <c r="M37" s="68">
        <v>557555.95700000005</v>
      </c>
      <c r="N37" s="41"/>
      <c r="O37" s="41"/>
      <c r="P37" s="41"/>
      <c r="Q37" s="42"/>
      <c r="R37" s="42"/>
      <c r="S37" s="60" t="s">
        <v>206</v>
      </c>
      <c r="T37" s="56" t="s">
        <v>405</v>
      </c>
      <c r="U37" s="70" t="s">
        <v>406</v>
      </c>
      <c r="V37" s="55" t="s">
        <v>26</v>
      </c>
      <c r="W37" s="58" t="s">
        <v>152</v>
      </c>
      <c r="X37" s="58" t="s">
        <v>153</v>
      </c>
      <c r="Y37" s="62">
        <v>0</v>
      </c>
      <c r="Z37" s="73" t="s">
        <v>838</v>
      </c>
      <c r="AA37" s="58" t="s">
        <v>413</v>
      </c>
      <c r="AB37" s="43"/>
      <c r="AC37" s="43"/>
    </row>
    <row r="38" spans="1:29" s="44" customFormat="1" ht="166.5" customHeight="1">
      <c r="A38" s="54">
        <v>26</v>
      </c>
      <c r="B38" s="63" t="s">
        <v>25</v>
      </c>
      <c r="C38" s="63" t="s">
        <v>71</v>
      </c>
      <c r="D38" s="62" t="s">
        <v>419</v>
      </c>
      <c r="E38" s="62" t="s">
        <v>420</v>
      </c>
      <c r="F38" s="62" t="s">
        <v>421</v>
      </c>
      <c r="G38" s="62" t="s">
        <v>423</v>
      </c>
      <c r="H38" s="62" t="s">
        <v>422</v>
      </c>
      <c r="I38" s="64" t="s">
        <v>412</v>
      </c>
      <c r="J38" s="65" t="s">
        <v>191</v>
      </c>
      <c r="K38" s="62">
        <v>1</v>
      </c>
      <c r="L38" s="70">
        <v>14722.3214285714</v>
      </c>
      <c r="M38" s="70">
        <v>14722.321428571428</v>
      </c>
      <c r="N38" s="41"/>
      <c r="O38" s="41"/>
      <c r="P38" s="41"/>
      <c r="Q38" s="42"/>
      <c r="R38" s="42"/>
      <c r="S38" s="56" t="s">
        <v>349</v>
      </c>
      <c r="T38" s="56" t="s">
        <v>405</v>
      </c>
      <c r="U38" s="70" t="s">
        <v>406</v>
      </c>
      <c r="V38" s="55" t="s">
        <v>26</v>
      </c>
      <c r="W38" s="58" t="s">
        <v>152</v>
      </c>
      <c r="X38" s="58" t="s">
        <v>153</v>
      </c>
      <c r="Y38" s="62">
        <v>0</v>
      </c>
      <c r="Z38" s="73" t="s">
        <v>838</v>
      </c>
      <c r="AA38" s="58" t="s">
        <v>413</v>
      </c>
      <c r="AB38" s="43"/>
      <c r="AC38" s="43"/>
    </row>
    <row r="39" spans="1:29" s="44" customFormat="1" ht="166.15" customHeight="1">
      <c r="A39" s="54">
        <v>27</v>
      </c>
      <c r="B39" s="63" t="s">
        <v>25</v>
      </c>
      <c r="C39" s="63" t="s">
        <v>71</v>
      </c>
      <c r="D39" s="62" t="s">
        <v>424</v>
      </c>
      <c r="E39" s="62" t="s">
        <v>425</v>
      </c>
      <c r="F39" s="62" t="s">
        <v>426</v>
      </c>
      <c r="G39" s="62" t="s">
        <v>427</v>
      </c>
      <c r="H39" s="62" t="s">
        <v>425</v>
      </c>
      <c r="I39" s="64" t="s">
        <v>412</v>
      </c>
      <c r="J39" s="65" t="s">
        <v>191</v>
      </c>
      <c r="K39" s="62">
        <v>1</v>
      </c>
      <c r="L39" s="68">
        <v>381250.00000428566</v>
      </c>
      <c r="M39" s="68">
        <v>381250.00000428566</v>
      </c>
      <c r="N39" s="41"/>
      <c r="O39" s="41"/>
      <c r="P39" s="41"/>
      <c r="Q39" s="42"/>
      <c r="R39" s="42"/>
      <c r="S39" s="60" t="s">
        <v>185</v>
      </c>
      <c r="T39" s="56" t="s">
        <v>645</v>
      </c>
      <c r="U39" s="70" t="s">
        <v>586</v>
      </c>
      <c r="V39" s="55" t="s">
        <v>26</v>
      </c>
      <c r="W39" s="58" t="s">
        <v>152</v>
      </c>
      <c r="X39" s="58" t="s">
        <v>153</v>
      </c>
      <c r="Y39" s="62">
        <v>0</v>
      </c>
      <c r="Z39" s="73" t="s">
        <v>838</v>
      </c>
      <c r="AA39" s="58" t="s">
        <v>413</v>
      </c>
      <c r="AB39" s="43"/>
      <c r="AC39" s="43"/>
    </row>
    <row r="40" spans="1:29" s="44" customFormat="1" ht="166.5" customHeight="1">
      <c r="A40" s="54">
        <v>28</v>
      </c>
      <c r="B40" s="63" t="s">
        <v>25</v>
      </c>
      <c r="C40" s="63" t="s">
        <v>71</v>
      </c>
      <c r="D40" s="62" t="s">
        <v>428</v>
      </c>
      <c r="E40" s="62" t="s">
        <v>429</v>
      </c>
      <c r="F40" s="62" t="s">
        <v>430</v>
      </c>
      <c r="G40" s="62" t="s">
        <v>431</v>
      </c>
      <c r="H40" s="62" t="s">
        <v>432</v>
      </c>
      <c r="I40" s="64" t="s">
        <v>412</v>
      </c>
      <c r="J40" s="65" t="s">
        <v>191</v>
      </c>
      <c r="K40" s="62">
        <v>1</v>
      </c>
      <c r="L40" s="68">
        <v>115178.57143142854</v>
      </c>
      <c r="M40" s="68">
        <v>115178.57143142854</v>
      </c>
      <c r="N40" s="41"/>
      <c r="O40" s="41"/>
      <c r="P40" s="41"/>
      <c r="Q40" s="42"/>
      <c r="R40" s="42"/>
      <c r="S40" s="60" t="s">
        <v>185</v>
      </c>
      <c r="T40" s="56" t="s">
        <v>645</v>
      </c>
      <c r="U40" s="70" t="s">
        <v>586</v>
      </c>
      <c r="V40" s="55" t="s">
        <v>26</v>
      </c>
      <c r="W40" s="58" t="s">
        <v>152</v>
      </c>
      <c r="X40" s="58" t="s">
        <v>153</v>
      </c>
      <c r="Y40" s="62">
        <v>0</v>
      </c>
      <c r="Z40" s="73" t="s">
        <v>838</v>
      </c>
      <c r="AA40" s="58" t="s">
        <v>413</v>
      </c>
      <c r="AB40" s="43"/>
      <c r="AC40" s="43"/>
    </row>
    <row r="41" spans="1:29" s="44" customFormat="1" ht="166.5" customHeight="1">
      <c r="A41" s="54">
        <v>29</v>
      </c>
      <c r="B41" s="63" t="s">
        <v>25</v>
      </c>
      <c r="C41" s="63" t="s">
        <v>71</v>
      </c>
      <c r="D41" s="62" t="s">
        <v>433</v>
      </c>
      <c r="E41" s="62" t="s">
        <v>434</v>
      </c>
      <c r="F41" s="62" t="s">
        <v>435</v>
      </c>
      <c r="G41" s="62" t="s">
        <v>434</v>
      </c>
      <c r="H41" s="62" t="s">
        <v>434</v>
      </c>
      <c r="I41" s="69" t="s">
        <v>60</v>
      </c>
      <c r="J41" s="65" t="s">
        <v>191</v>
      </c>
      <c r="K41" s="62">
        <v>1</v>
      </c>
      <c r="L41" s="68">
        <v>126125.002857143</v>
      </c>
      <c r="M41" s="68">
        <v>126125.002857143</v>
      </c>
      <c r="N41" s="41"/>
      <c r="O41" s="41"/>
      <c r="P41" s="41"/>
      <c r="Q41" s="42"/>
      <c r="R41" s="42"/>
      <c r="S41" s="60" t="s">
        <v>185</v>
      </c>
      <c r="T41" s="56" t="s">
        <v>645</v>
      </c>
      <c r="U41" s="70" t="s">
        <v>586</v>
      </c>
      <c r="V41" s="55" t="s">
        <v>26</v>
      </c>
      <c r="W41" s="58" t="s">
        <v>152</v>
      </c>
      <c r="X41" s="58" t="s">
        <v>153</v>
      </c>
      <c r="Y41" s="62">
        <v>0</v>
      </c>
      <c r="Z41" s="73" t="s">
        <v>838</v>
      </c>
      <c r="AA41" s="58" t="s">
        <v>413</v>
      </c>
      <c r="AB41" s="43"/>
      <c r="AC41" s="43"/>
    </row>
    <row r="42" spans="1:29" s="44" customFormat="1" ht="166.5" customHeight="1">
      <c r="A42" s="54">
        <v>30</v>
      </c>
      <c r="B42" s="63" t="s">
        <v>25</v>
      </c>
      <c r="C42" s="63" t="s">
        <v>71</v>
      </c>
      <c r="D42" s="62" t="s">
        <v>436</v>
      </c>
      <c r="E42" s="62" t="s">
        <v>437</v>
      </c>
      <c r="F42" s="62" t="s">
        <v>438</v>
      </c>
      <c r="G42" s="62" t="s">
        <v>439</v>
      </c>
      <c r="H42" s="62" t="s">
        <v>437</v>
      </c>
      <c r="I42" s="64" t="s">
        <v>412</v>
      </c>
      <c r="J42" s="65" t="s">
        <v>191</v>
      </c>
      <c r="K42" s="62">
        <v>2</v>
      </c>
      <c r="L42" s="68">
        <v>0</v>
      </c>
      <c r="M42" s="68">
        <v>0</v>
      </c>
      <c r="N42" s="41"/>
      <c r="O42" s="41"/>
      <c r="P42" s="41"/>
      <c r="Q42" s="42"/>
      <c r="R42" s="42"/>
      <c r="S42" s="60" t="s">
        <v>185</v>
      </c>
      <c r="T42" s="56" t="s">
        <v>645</v>
      </c>
      <c r="U42" s="70" t="s">
        <v>586</v>
      </c>
      <c r="V42" s="55" t="s">
        <v>26</v>
      </c>
      <c r="W42" s="58" t="s">
        <v>152</v>
      </c>
      <c r="X42" s="58" t="s">
        <v>153</v>
      </c>
      <c r="Y42" s="62">
        <v>0</v>
      </c>
      <c r="Z42" s="73" t="s">
        <v>838</v>
      </c>
      <c r="AA42" s="58" t="s">
        <v>413</v>
      </c>
      <c r="AB42" s="43"/>
      <c r="AC42" s="43"/>
    </row>
    <row r="43" spans="1:29" s="44" customFormat="1" ht="166.15" customHeight="1">
      <c r="A43" s="54">
        <v>31</v>
      </c>
      <c r="B43" s="63" t="s">
        <v>25</v>
      </c>
      <c r="C43" s="63" t="s">
        <v>71</v>
      </c>
      <c r="D43" s="62" t="s">
        <v>440</v>
      </c>
      <c r="E43" s="62" t="s">
        <v>441</v>
      </c>
      <c r="F43" s="62" t="s">
        <v>442</v>
      </c>
      <c r="G43" s="62" t="s">
        <v>444</v>
      </c>
      <c r="H43" s="62" t="s">
        <v>443</v>
      </c>
      <c r="I43" s="64" t="s">
        <v>412</v>
      </c>
      <c r="J43" s="65" t="s">
        <v>191</v>
      </c>
      <c r="K43" s="62">
        <v>25</v>
      </c>
      <c r="L43" s="68">
        <v>0</v>
      </c>
      <c r="M43" s="68">
        <v>0</v>
      </c>
      <c r="N43" s="41"/>
      <c r="O43" s="41"/>
      <c r="P43" s="41"/>
      <c r="Q43" s="42"/>
      <c r="R43" s="42"/>
      <c r="S43" s="60" t="s">
        <v>185</v>
      </c>
      <c r="T43" s="56" t="s">
        <v>645</v>
      </c>
      <c r="U43" s="70" t="s">
        <v>586</v>
      </c>
      <c r="V43" s="55" t="s">
        <v>26</v>
      </c>
      <c r="W43" s="58" t="s">
        <v>152</v>
      </c>
      <c r="X43" s="58" t="s">
        <v>153</v>
      </c>
      <c r="Y43" s="62">
        <v>0</v>
      </c>
      <c r="Z43" s="73" t="s">
        <v>838</v>
      </c>
      <c r="AA43" s="58" t="s">
        <v>413</v>
      </c>
      <c r="AB43" s="43"/>
      <c r="AC43" s="43"/>
    </row>
    <row r="44" spans="1:29" s="44" customFormat="1" ht="166.5" customHeight="1">
      <c r="A44" s="54">
        <v>32</v>
      </c>
      <c r="B44" s="63" t="s">
        <v>25</v>
      </c>
      <c r="C44" s="63" t="s">
        <v>71</v>
      </c>
      <c r="D44" s="62" t="s">
        <v>440</v>
      </c>
      <c r="E44" s="62" t="s">
        <v>441</v>
      </c>
      <c r="F44" s="62" t="s">
        <v>442</v>
      </c>
      <c r="G44" s="62" t="s">
        <v>446</v>
      </c>
      <c r="H44" s="62" t="s">
        <v>447</v>
      </c>
      <c r="I44" s="64" t="s">
        <v>412</v>
      </c>
      <c r="J44" s="65" t="s">
        <v>191</v>
      </c>
      <c r="K44" s="62">
        <v>4</v>
      </c>
      <c r="L44" s="68">
        <v>0</v>
      </c>
      <c r="M44" s="68">
        <v>0</v>
      </c>
      <c r="N44" s="41"/>
      <c r="O44" s="41"/>
      <c r="P44" s="41"/>
      <c r="Q44" s="42"/>
      <c r="R44" s="42"/>
      <c r="S44" s="60" t="s">
        <v>185</v>
      </c>
      <c r="T44" s="56" t="s">
        <v>645</v>
      </c>
      <c r="U44" s="70" t="s">
        <v>586</v>
      </c>
      <c r="V44" s="55" t="s">
        <v>26</v>
      </c>
      <c r="W44" s="58" t="s">
        <v>152</v>
      </c>
      <c r="X44" s="58" t="s">
        <v>153</v>
      </c>
      <c r="Y44" s="62">
        <v>0</v>
      </c>
      <c r="Z44" s="73" t="s">
        <v>838</v>
      </c>
      <c r="AA44" s="58" t="s">
        <v>413</v>
      </c>
      <c r="AB44" s="43"/>
      <c r="AC44" s="43"/>
    </row>
    <row r="45" spans="1:29" s="44" customFormat="1" ht="166.5" customHeight="1">
      <c r="A45" s="54">
        <v>33</v>
      </c>
      <c r="B45" s="63" t="s">
        <v>25</v>
      </c>
      <c r="C45" s="63" t="s">
        <v>71</v>
      </c>
      <c r="D45" s="62" t="s">
        <v>448</v>
      </c>
      <c r="E45" s="62" t="s">
        <v>449</v>
      </c>
      <c r="F45" s="62" t="s">
        <v>450</v>
      </c>
      <c r="G45" s="62" t="s">
        <v>451</v>
      </c>
      <c r="H45" s="62" t="s">
        <v>452</v>
      </c>
      <c r="I45" s="64" t="s">
        <v>412</v>
      </c>
      <c r="J45" s="65" t="s">
        <v>191</v>
      </c>
      <c r="K45" s="62">
        <v>1</v>
      </c>
      <c r="L45" s="68">
        <v>40435.712899999999</v>
      </c>
      <c r="M45" s="68">
        <v>40435.712899999999</v>
      </c>
      <c r="N45" s="41"/>
      <c r="O45" s="41"/>
      <c r="P45" s="41"/>
      <c r="Q45" s="42"/>
      <c r="R45" s="42"/>
      <c r="S45" s="60" t="s">
        <v>185</v>
      </c>
      <c r="T45" s="56" t="s">
        <v>645</v>
      </c>
      <c r="U45" s="70" t="s">
        <v>586</v>
      </c>
      <c r="V45" s="55" t="s">
        <v>26</v>
      </c>
      <c r="W45" s="58" t="s">
        <v>152</v>
      </c>
      <c r="X45" s="58" t="s">
        <v>153</v>
      </c>
      <c r="Y45" s="62">
        <v>0</v>
      </c>
      <c r="Z45" s="73" t="s">
        <v>838</v>
      </c>
      <c r="AA45" s="58" t="s">
        <v>413</v>
      </c>
      <c r="AB45" s="43"/>
      <c r="AC45" s="43"/>
    </row>
    <row r="46" spans="1:29" s="44" customFormat="1" ht="166.5" customHeight="1">
      <c r="A46" s="54">
        <v>34</v>
      </c>
      <c r="B46" s="63" t="s">
        <v>25</v>
      </c>
      <c r="C46" s="63" t="s">
        <v>71</v>
      </c>
      <c r="D46" s="62" t="s">
        <v>453</v>
      </c>
      <c r="E46" s="62" t="s">
        <v>454</v>
      </c>
      <c r="F46" s="62" t="s">
        <v>455</v>
      </c>
      <c r="G46" s="66" t="s">
        <v>577</v>
      </c>
      <c r="H46" s="66" t="s">
        <v>578</v>
      </c>
      <c r="I46" s="69" t="s">
        <v>60</v>
      </c>
      <c r="J46" s="71" t="s">
        <v>579</v>
      </c>
      <c r="K46" s="66">
        <v>1</v>
      </c>
      <c r="L46" s="68">
        <v>1130625</v>
      </c>
      <c r="M46" s="68">
        <v>1130625</v>
      </c>
      <c r="N46" s="41"/>
      <c r="O46" s="41"/>
      <c r="P46" s="41"/>
      <c r="Q46" s="42"/>
      <c r="R46" s="42"/>
      <c r="S46" s="60" t="s">
        <v>185</v>
      </c>
      <c r="T46" s="56" t="s">
        <v>645</v>
      </c>
      <c r="U46" s="70" t="s">
        <v>586</v>
      </c>
      <c r="V46" s="55" t="s">
        <v>26</v>
      </c>
      <c r="W46" s="58" t="s">
        <v>152</v>
      </c>
      <c r="X46" s="58" t="s">
        <v>153</v>
      </c>
      <c r="Y46" s="62">
        <v>0</v>
      </c>
      <c r="Z46" s="73" t="s">
        <v>838</v>
      </c>
      <c r="AA46" s="58" t="s">
        <v>414</v>
      </c>
      <c r="AB46" s="43"/>
      <c r="AC46" s="43"/>
    </row>
    <row r="47" spans="1:29" s="44" customFormat="1" ht="166.15" customHeight="1">
      <c r="A47" s="54">
        <v>35</v>
      </c>
      <c r="B47" s="63" t="s">
        <v>25</v>
      </c>
      <c r="C47" s="63" t="s">
        <v>71</v>
      </c>
      <c r="D47" s="62" t="s">
        <v>453</v>
      </c>
      <c r="E47" s="62" t="s">
        <v>454</v>
      </c>
      <c r="F47" s="62" t="s">
        <v>455</v>
      </c>
      <c r="G47" s="62" t="s">
        <v>456</v>
      </c>
      <c r="H47" s="62" t="s">
        <v>457</v>
      </c>
      <c r="I47" s="64" t="s">
        <v>412</v>
      </c>
      <c r="J47" s="65" t="s">
        <v>191</v>
      </c>
      <c r="K47" s="62">
        <v>80</v>
      </c>
      <c r="L47" s="68">
        <v>0</v>
      </c>
      <c r="M47" s="68">
        <v>0</v>
      </c>
      <c r="N47" s="41"/>
      <c r="O47" s="41"/>
      <c r="P47" s="41"/>
      <c r="Q47" s="42"/>
      <c r="R47" s="42"/>
      <c r="S47" s="56" t="s">
        <v>350</v>
      </c>
      <c r="T47" s="56" t="s">
        <v>405</v>
      </c>
      <c r="U47" s="70" t="s">
        <v>406</v>
      </c>
      <c r="V47" s="55" t="s">
        <v>26</v>
      </c>
      <c r="W47" s="58" t="s">
        <v>152</v>
      </c>
      <c r="X47" s="58" t="s">
        <v>153</v>
      </c>
      <c r="Y47" s="62">
        <v>0</v>
      </c>
      <c r="Z47" s="73" t="s">
        <v>838</v>
      </c>
      <c r="AA47" s="58" t="s">
        <v>414</v>
      </c>
      <c r="AB47" s="43"/>
      <c r="AC47" s="43"/>
    </row>
    <row r="48" spans="1:29" s="44" customFormat="1" ht="166.5" customHeight="1">
      <c r="A48" s="54">
        <v>36</v>
      </c>
      <c r="B48" s="63" t="s">
        <v>25</v>
      </c>
      <c r="C48" s="63" t="s">
        <v>71</v>
      </c>
      <c r="D48" s="62" t="s">
        <v>453</v>
      </c>
      <c r="E48" s="62" t="s">
        <v>454</v>
      </c>
      <c r="F48" s="62" t="s">
        <v>455</v>
      </c>
      <c r="G48" s="62" t="s">
        <v>456</v>
      </c>
      <c r="H48" s="62" t="s">
        <v>457</v>
      </c>
      <c r="I48" s="64" t="s">
        <v>412</v>
      </c>
      <c r="J48" s="65" t="s">
        <v>191</v>
      </c>
      <c r="K48" s="62">
        <v>80</v>
      </c>
      <c r="L48" s="68">
        <v>0</v>
      </c>
      <c r="M48" s="68">
        <v>0</v>
      </c>
      <c r="N48" s="41"/>
      <c r="O48" s="41"/>
      <c r="P48" s="41"/>
      <c r="Q48" s="42"/>
      <c r="R48" s="42"/>
      <c r="S48" s="56" t="s">
        <v>214</v>
      </c>
      <c r="T48" s="56" t="s">
        <v>405</v>
      </c>
      <c r="U48" s="70" t="s">
        <v>406</v>
      </c>
      <c r="V48" s="55" t="s">
        <v>26</v>
      </c>
      <c r="W48" s="58" t="s">
        <v>152</v>
      </c>
      <c r="X48" s="58" t="s">
        <v>153</v>
      </c>
      <c r="Y48" s="62">
        <v>0</v>
      </c>
      <c r="Z48" s="73" t="s">
        <v>838</v>
      </c>
      <c r="AA48" s="58" t="s">
        <v>414</v>
      </c>
      <c r="AB48" s="43"/>
      <c r="AC48" s="43"/>
    </row>
    <row r="49" spans="1:29" s="44" customFormat="1" ht="166.5" customHeight="1">
      <c r="A49" s="54">
        <v>37</v>
      </c>
      <c r="B49" s="63" t="s">
        <v>25</v>
      </c>
      <c r="C49" s="63" t="s">
        <v>71</v>
      </c>
      <c r="D49" s="62" t="s">
        <v>453</v>
      </c>
      <c r="E49" s="62" t="s">
        <v>454</v>
      </c>
      <c r="F49" s="62" t="s">
        <v>455</v>
      </c>
      <c r="G49" s="62" t="s">
        <v>456</v>
      </c>
      <c r="H49" s="62" t="s">
        <v>457</v>
      </c>
      <c r="I49" s="64" t="s">
        <v>412</v>
      </c>
      <c r="J49" s="65" t="s">
        <v>191</v>
      </c>
      <c r="K49" s="62">
        <v>80</v>
      </c>
      <c r="L49" s="68">
        <v>0</v>
      </c>
      <c r="M49" s="68">
        <v>0</v>
      </c>
      <c r="N49" s="41"/>
      <c r="O49" s="41"/>
      <c r="P49" s="41"/>
      <c r="Q49" s="42"/>
      <c r="R49" s="42"/>
      <c r="S49" s="56" t="s">
        <v>214</v>
      </c>
      <c r="T49" s="56" t="s">
        <v>405</v>
      </c>
      <c r="U49" s="70" t="s">
        <v>406</v>
      </c>
      <c r="V49" s="55" t="s">
        <v>26</v>
      </c>
      <c r="W49" s="58" t="s">
        <v>152</v>
      </c>
      <c r="X49" s="58" t="s">
        <v>153</v>
      </c>
      <c r="Y49" s="62">
        <v>0</v>
      </c>
      <c r="Z49" s="73" t="s">
        <v>838</v>
      </c>
      <c r="AA49" s="58" t="s">
        <v>414</v>
      </c>
      <c r="AB49" s="43"/>
      <c r="AC49" s="43"/>
    </row>
    <row r="50" spans="1:29" s="44" customFormat="1" ht="166.5" customHeight="1">
      <c r="A50" s="54">
        <v>38</v>
      </c>
      <c r="B50" s="63" t="s">
        <v>25</v>
      </c>
      <c r="C50" s="63" t="s">
        <v>71</v>
      </c>
      <c r="D50" s="62" t="s">
        <v>458</v>
      </c>
      <c r="E50" s="62" t="s">
        <v>454</v>
      </c>
      <c r="F50" s="62" t="s">
        <v>459</v>
      </c>
      <c r="G50" s="62" t="s">
        <v>454</v>
      </c>
      <c r="H50" s="62" t="s">
        <v>454</v>
      </c>
      <c r="I50" s="64" t="s">
        <v>412</v>
      </c>
      <c r="J50" s="65" t="s">
        <v>191</v>
      </c>
      <c r="K50" s="62">
        <v>55</v>
      </c>
      <c r="L50" s="68">
        <v>0</v>
      </c>
      <c r="M50" s="68">
        <v>0</v>
      </c>
      <c r="N50" s="41"/>
      <c r="O50" s="41"/>
      <c r="P50" s="41"/>
      <c r="Q50" s="42"/>
      <c r="R50" s="42"/>
      <c r="S50" s="56" t="s">
        <v>214</v>
      </c>
      <c r="T50" s="56" t="s">
        <v>405</v>
      </c>
      <c r="U50" s="70" t="s">
        <v>406</v>
      </c>
      <c r="V50" s="55" t="s">
        <v>26</v>
      </c>
      <c r="W50" s="58" t="s">
        <v>152</v>
      </c>
      <c r="X50" s="58" t="s">
        <v>153</v>
      </c>
      <c r="Y50" s="62">
        <v>0</v>
      </c>
      <c r="Z50" s="73" t="s">
        <v>838</v>
      </c>
      <c r="AA50" s="58" t="s">
        <v>414</v>
      </c>
      <c r="AB50" s="43"/>
      <c r="AC50" s="43"/>
    </row>
    <row r="51" spans="1:29" s="44" customFormat="1" ht="166.15" customHeight="1">
      <c r="A51" s="54">
        <v>39</v>
      </c>
      <c r="B51" s="63" t="s">
        <v>25</v>
      </c>
      <c r="C51" s="63" t="s">
        <v>71</v>
      </c>
      <c r="D51" s="62" t="s">
        <v>458</v>
      </c>
      <c r="E51" s="62" t="s">
        <v>454</v>
      </c>
      <c r="F51" s="62" t="s">
        <v>459</v>
      </c>
      <c r="G51" s="62" t="s">
        <v>454</v>
      </c>
      <c r="H51" s="62" t="s">
        <v>454</v>
      </c>
      <c r="I51" s="64" t="s">
        <v>412</v>
      </c>
      <c r="J51" s="65" t="s">
        <v>191</v>
      </c>
      <c r="K51" s="62">
        <v>50</v>
      </c>
      <c r="L51" s="68">
        <v>0</v>
      </c>
      <c r="M51" s="68">
        <v>0</v>
      </c>
      <c r="N51" s="41"/>
      <c r="O51" s="41"/>
      <c r="P51" s="41"/>
      <c r="Q51" s="42"/>
      <c r="R51" s="42"/>
      <c r="S51" s="56" t="s">
        <v>214</v>
      </c>
      <c r="T51" s="56" t="s">
        <v>405</v>
      </c>
      <c r="U51" s="70" t="s">
        <v>406</v>
      </c>
      <c r="V51" s="55" t="s">
        <v>26</v>
      </c>
      <c r="W51" s="58" t="s">
        <v>152</v>
      </c>
      <c r="X51" s="58" t="s">
        <v>153</v>
      </c>
      <c r="Y51" s="62">
        <v>0</v>
      </c>
      <c r="Z51" s="73" t="s">
        <v>838</v>
      </c>
      <c r="AA51" s="58" t="s">
        <v>414</v>
      </c>
      <c r="AB51" s="43"/>
      <c r="AC51" s="43"/>
    </row>
    <row r="52" spans="1:29" s="44" customFormat="1" ht="166.5" customHeight="1">
      <c r="A52" s="54">
        <v>40</v>
      </c>
      <c r="B52" s="63" t="s">
        <v>25</v>
      </c>
      <c r="C52" s="63" t="s">
        <v>71</v>
      </c>
      <c r="D52" s="62" t="s">
        <v>458</v>
      </c>
      <c r="E52" s="62" t="s">
        <v>454</v>
      </c>
      <c r="F52" s="62" t="s">
        <v>459</v>
      </c>
      <c r="G52" s="62" t="s">
        <v>454</v>
      </c>
      <c r="H52" s="62" t="s">
        <v>454</v>
      </c>
      <c r="I52" s="64" t="s">
        <v>412</v>
      </c>
      <c r="J52" s="65" t="s">
        <v>191</v>
      </c>
      <c r="K52" s="62">
        <v>50</v>
      </c>
      <c r="L52" s="68">
        <v>0</v>
      </c>
      <c r="M52" s="68">
        <v>0</v>
      </c>
      <c r="N52" s="41"/>
      <c r="O52" s="41"/>
      <c r="P52" s="41"/>
      <c r="Q52" s="42"/>
      <c r="R52" s="42"/>
      <c r="S52" s="56" t="s">
        <v>214</v>
      </c>
      <c r="T52" s="56" t="s">
        <v>405</v>
      </c>
      <c r="U52" s="70" t="s">
        <v>406</v>
      </c>
      <c r="V52" s="55" t="s">
        <v>26</v>
      </c>
      <c r="W52" s="58" t="s">
        <v>152</v>
      </c>
      <c r="X52" s="58" t="s">
        <v>153</v>
      </c>
      <c r="Y52" s="62">
        <v>0</v>
      </c>
      <c r="Z52" s="73" t="s">
        <v>838</v>
      </c>
      <c r="AA52" s="58" t="s">
        <v>414</v>
      </c>
      <c r="AB52" s="43"/>
      <c r="AC52" s="43"/>
    </row>
    <row r="53" spans="1:29" s="44" customFormat="1" ht="166.5" customHeight="1">
      <c r="A53" s="54">
        <v>41</v>
      </c>
      <c r="B53" s="63" t="s">
        <v>25</v>
      </c>
      <c r="C53" s="63" t="s">
        <v>71</v>
      </c>
      <c r="D53" s="62" t="s">
        <v>460</v>
      </c>
      <c r="E53" s="62" t="s">
        <v>461</v>
      </c>
      <c r="F53" s="62" t="s">
        <v>462</v>
      </c>
      <c r="G53" s="62" t="s">
        <v>461</v>
      </c>
      <c r="H53" s="62" t="s">
        <v>461</v>
      </c>
      <c r="I53" s="64" t="s">
        <v>60</v>
      </c>
      <c r="J53" s="65" t="s">
        <v>191</v>
      </c>
      <c r="K53" s="62">
        <v>1</v>
      </c>
      <c r="L53" s="68">
        <v>0</v>
      </c>
      <c r="M53" s="68">
        <v>0</v>
      </c>
      <c r="N53" s="41"/>
      <c r="O53" s="41"/>
      <c r="P53" s="41"/>
      <c r="Q53" s="42"/>
      <c r="R53" s="42"/>
      <c r="S53" s="56" t="s">
        <v>214</v>
      </c>
      <c r="T53" s="56" t="s">
        <v>405</v>
      </c>
      <c r="U53" s="70" t="s">
        <v>406</v>
      </c>
      <c r="V53" s="55" t="s">
        <v>26</v>
      </c>
      <c r="W53" s="58" t="s">
        <v>152</v>
      </c>
      <c r="X53" s="58" t="s">
        <v>153</v>
      </c>
      <c r="Y53" s="62">
        <v>0</v>
      </c>
      <c r="Z53" s="73" t="s">
        <v>838</v>
      </c>
      <c r="AA53" s="58" t="s">
        <v>463</v>
      </c>
      <c r="AB53" s="43"/>
      <c r="AC53" s="43"/>
    </row>
    <row r="54" spans="1:29" s="44" customFormat="1" ht="166.5" customHeight="1">
      <c r="A54" s="54">
        <v>42</v>
      </c>
      <c r="B54" s="63" t="s">
        <v>25</v>
      </c>
      <c r="C54" s="63" t="s">
        <v>71</v>
      </c>
      <c r="D54" s="62" t="s">
        <v>460</v>
      </c>
      <c r="E54" s="62" t="s">
        <v>461</v>
      </c>
      <c r="F54" s="62" t="s">
        <v>462</v>
      </c>
      <c r="G54" s="62" t="s">
        <v>461</v>
      </c>
      <c r="H54" s="62" t="s">
        <v>461</v>
      </c>
      <c r="I54" s="64" t="s">
        <v>60</v>
      </c>
      <c r="J54" s="65" t="s">
        <v>191</v>
      </c>
      <c r="K54" s="62">
        <v>1</v>
      </c>
      <c r="L54" s="68">
        <v>0</v>
      </c>
      <c r="M54" s="68">
        <v>0</v>
      </c>
      <c r="N54" s="41"/>
      <c r="O54" s="41"/>
      <c r="P54" s="41"/>
      <c r="Q54" s="42"/>
      <c r="R54" s="42"/>
      <c r="S54" s="56" t="s">
        <v>214</v>
      </c>
      <c r="T54" s="56" t="s">
        <v>405</v>
      </c>
      <c r="U54" s="70" t="s">
        <v>406</v>
      </c>
      <c r="V54" s="55" t="s">
        <v>26</v>
      </c>
      <c r="W54" s="58" t="s">
        <v>152</v>
      </c>
      <c r="X54" s="58" t="s">
        <v>153</v>
      </c>
      <c r="Y54" s="62">
        <v>0</v>
      </c>
      <c r="Z54" s="73" t="s">
        <v>838</v>
      </c>
      <c r="AA54" s="58" t="s">
        <v>464</v>
      </c>
      <c r="AB54" s="43"/>
      <c r="AC54" s="43"/>
    </row>
    <row r="55" spans="1:29" s="44" customFormat="1" ht="166.15" customHeight="1">
      <c r="A55" s="54">
        <v>43</v>
      </c>
      <c r="B55" s="63" t="s">
        <v>25</v>
      </c>
      <c r="C55" s="63" t="s">
        <v>71</v>
      </c>
      <c r="D55" s="62" t="s">
        <v>460</v>
      </c>
      <c r="E55" s="62" t="s">
        <v>461</v>
      </c>
      <c r="F55" s="62" t="s">
        <v>462</v>
      </c>
      <c r="G55" s="62" t="s">
        <v>461</v>
      </c>
      <c r="H55" s="62" t="s">
        <v>461</v>
      </c>
      <c r="I55" s="64" t="s">
        <v>60</v>
      </c>
      <c r="J55" s="65" t="s">
        <v>191</v>
      </c>
      <c r="K55" s="62">
        <v>1</v>
      </c>
      <c r="L55" s="68">
        <v>0</v>
      </c>
      <c r="M55" s="68">
        <v>0</v>
      </c>
      <c r="N55" s="41"/>
      <c r="O55" s="41"/>
      <c r="P55" s="41"/>
      <c r="Q55" s="42"/>
      <c r="R55" s="42"/>
      <c r="S55" s="56" t="s">
        <v>214</v>
      </c>
      <c r="T55" s="56" t="s">
        <v>405</v>
      </c>
      <c r="U55" s="70" t="s">
        <v>406</v>
      </c>
      <c r="V55" s="55" t="s">
        <v>26</v>
      </c>
      <c r="W55" s="58" t="s">
        <v>152</v>
      </c>
      <c r="X55" s="58" t="s">
        <v>153</v>
      </c>
      <c r="Y55" s="62">
        <v>0</v>
      </c>
      <c r="Z55" s="73" t="s">
        <v>838</v>
      </c>
      <c r="AA55" s="58" t="s">
        <v>465</v>
      </c>
      <c r="AB55" s="43"/>
      <c r="AC55" s="43"/>
    </row>
    <row r="56" spans="1:29" s="44" customFormat="1" ht="166.5" customHeight="1">
      <c r="A56" s="54">
        <v>44</v>
      </c>
      <c r="B56" s="63" t="s">
        <v>25</v>
      </c>
      <c r="C56" s="63" t="s">
        <v>71</v>
      </c>
      <c r="D56" s="62" t="s">
        <v>460</v>
      </c>
      <c r="E56" s="62" t="s">
        <v>461</v>
      </c>
      <c r="F56" s="62" t="s">
        <v>462</v>
      </c>
      <c r="G56" s="62" t="s">
        <v>461</v>
      </c>
      <c r="H56" s="62" t="s">
        <v>461</v>
      </c>
      <c r="I56" s="64" t="s">
        <v>60</v>
      </c>
      <c r="J56" s="65" t="s">
        <v>191</v>
      </c>
      <c r="K56" s="62">
        <v>1</v>
      </c>
      <c r="L56" s="68">
        <v>0</v>
      </c>
      <c r="M56" s="68">
        <v>0</v>
      </c>
      <c r="N56" s="41"/>
      <c r="O56" s="41"/>
      <c r="P56" s="41"/>
      <c r="Q56" s="42"/>
      <c r="R56" s="42"/>
      <c r="S56" s="56" t="s">
        <v>214</v>
      </c>
      <c r="T56" s="56" t="s">
        <v>405</v>
      </c>
      <c r="U56" s="70" t="s">
        <v>406</v>
      </c>
      <c r="V56" s="55" t="s">
        <v>26</v>
      </c>
      <c r="W56" s="58" t="s">
        <v>152</v>
      </c>
      <c r="X56" s="58" t="s">
        <v>153</v>
      </c>
      <c r="Y56" s="62">
        <v>0</v>
      </c>
      <c r="Z56" s="73" t="s">
        <v>838</v>
      </c>
      <c r="AA56" s="58" t="s">
        <v>465</v>
      </c>
      <c r="AB56" s="43"/>
      <c r="AC56" s="43"/>
    </row>
    <row r="57" spans="1:29" s="44" customFormat="1" ht="166.5" customHeight="1">
      <c r="A57" s="52">
        <v>45</v>
      </c>
      <c r="B57" s="63" t="s">
        <v>25</v>
      </c>
      <c r="C57" s="63" t="s">
        <v>71</v>
      </c>
      <c r="D57" s="62" t="s">
        <v>581</v>
      </c>
      <c r="E57" s="62" t="s">
        <v>582</v>
      </c>
      <c r="F57" s="62" t="s">
        <v>462</v>
      </c>
      <c r="G57" s="62" t="s">
        <v>583</v>
      </c>
      <c r="H57" s="62" t="s">
        <v>584</v>
      </c>
      <c r="I57" s="64" t="s">
        <v>60</v>
      </c>
      <c r="J57" s="65" t="s">
        <v>579</v>
      </c>
      <c r="K57" s="62">
        <v>1</v>
      </c>
      <c r="L57" s="70">
        <v>1585108.9285714284</v>
      </c>
      <c r="M57" s="70">
        <v>1585108.9285714284</v>
      </c>
      <c r="N57" s="41"/>
      <c r="O57" s="41"/>
      <c r="P57" s="41"/>
      <c r="Q57" s="42"/>
      <c r="R57" s="42"/>
      <c r="S57" s="56" t="s">
        <v>185</v>
      </c>
      <c r="T57" s="56" t="s">
        <v>585</v>
      </c>
      <c r="U57" s="70" t="s">
        <v>586</v>
      </c>
      <c r="V57" s="55" t="s">
        <v>26</v>
      </c>
      <c r="W57" s="58" t="s">
        <v>152</v>
      </c>
      <c r="X57" s="58" t="s">
        <v>153</v>
      </c>
      <c r="Y57" s="62">
        <v>0</v>
      </c>
      <c r="Z57" s="73" t="s">
        <v>838</v>
      </c>
      <c r="AA57" s="58" t="s">
        <v>587</v>
      </c>
      <c r="AB57" s="43"/>
      <c r="AC57" s="43"/>
    </row>
    <row r="58" spans="1:29" s="44" customFormat="1" ht="166.5" customHeight="1">
      <c r="A58" s="52">
        <v>46</v>
      </c>
      <c r="B58" s="63" t="s">
        <v>25</v>
      </c>
      <c r="C58" s="63" t="s">
        <v>71</v>
      </c>
      <c r="D58" s="62" t="s">
        <v>119</v>
      </c>
      <c r="E58" s="62" t="s">
        <v>68</v>
      </c>
      <c r="F58" s="62" t="s">
        <v>120</v>
      </c>
      <c r="G58" s="62" t="s">
        <v>588</v>
      </c>
      <c r="H58" s="62" t="s">
        <v>589</v>
      </c>
      <c r="I58" s="69" t="s">
        <v>46</v>
      </c>
      <c r="J58" s="65" t="s">
        <v>69</v>
      </c>
      <c r="K58" s="77">
        <v>276</v>
      </c>
      <c r="L58" s="60">
        <f>M58/K58</f>
        <v>645</v>
      </c>
      <c r="M58" s="60">
        <v>178020</v>
      </c>
      <c r="N58" s="41"/>
      <c r="O58" s="41"/>
      <c r="P58" s="41"/>
      <c r="Q58" s="42"/>
      <c r="R58" s="42"/>
      <c r="S58" s="60" t="s">
        <v>350</v>
      </c>
      <c r="T58" s="56" t="s">
        <v>580</v>
      </c>
      <c r="U58" s="70" t="s">
        <v>551</v>
      </c>
      <c r="V58" s="55" t="s">
        <v>26</v>
      </c>
      <c r="W58" s="58" t="s">
        <v>152</v>
      </c>
      <c r="X58" s="58" t="s">
        <v>153</v>
      </c>
      <c r="Y58" s="62">
        <v>0</v>
      </c>
      <c r="Z58" s="55" t="s">
        <v>56</v>
      </c>
      <c r="AA58" s="58" t="s">
        <v>537</v>
      </c>
      <c r="AB58" s="43"/>
      <c r="AC58" s="43"/>
    </row>
    <row r="59" spans="1:29" s="44" customFormat="1" ht="166.5" customHeight="1">
      <c r="A59" s="52">
        <v>47</v>
      </c>
      <c r="B59" s="63" t="s">
        <v>25</v>
      </c>
      <c r="C59" s="63" t="s">
        <v>71</v>
      </c>
      <c r="D59" s="62" t="s">
        <v>119</v>
      </c>
      <c r="E59" s="62" t="s">
        <v>121</v>
      </c>
      <c r="F59" s="62" t="s">
        <v>122</v>
      </c>
      <c r="G59" s="62" t="s">
        <v>590</v>
      </c>
      <c r="H59" s="62" t="s">
        <v>591</v>
      </c>
      <c r="I59" s="69" t="s">
        <v>46</v>
      </c>
      <c r="J59" s="65" t="s">
        <v>69</v>
      </c>
      <c r="K59" s="62">
        <v>262</v>
      </c>
      <c r="L59" s="70">
        <v>229.35091603053436</v>
      </c>
      <c r="M59" s="70">
        <v>60089.94</v>
      </c>
      <c r="N59" s="41"/>
      <c r="O59" s="41"/>
      <c r="P59" s="41"/>
      <c r="Q59" s="42"/>
      <c r="R59" s="42"/>
      <c r="S59" s="60" t="s">
        <v>350</v>
      </c>
      <c r="T59" s="56" t="s">
        <v>580</v>
      </c>
      <c r="U59" s="70" t="s">
        <v>551</v>
      </c>
      <c r="V59" s="55" t="s">
        <v>26</v>
      </c>
      <c r="W59" s="58" t="s">
        <v>152</v>
      </c>
      <c r="X59" s="58" t="s">
        <v>153</v>
      </c>
      <c r="Y59" s="62">
        <v>0</v>
      </c>
      <c r="Z59" s="55" t="s">
        <v>56</v>
      </c>
      <c r="AA59" s="58" t="s">
        <v>537</v>
      </c>
      <c r="AB59" s="43"/>
      <c r="AC59" s="43"/>
    </row>
    <row r="60" spans="1:29" s="44" customFormat="1" ht="166.5" customHeight="1">
      <c r="A60" s="52">
        <v>48</v>
      </c>
      <c r="B60" s="63" t="s">
        <v>25</v>
      </c>
      <c r="C60" s="63" t="s">
        <v>71</v>
      </c>
      <c r="D60" s="62" t="s">
        <v>592</v>
      </c>
      <c r="E60" s="62" t="s">
        <v>593</v>
      </c>
      <c r="F60" s="62" t="s">
        <v>594</v>
      </c>
      <c r="G60" s="62" t="s">
        <v>646</v>
      </c>
      <c r="H60" s="62" t="s">
        <v>595</v>
      </c>
      <c r="I60" s="64" t="s">
        <v>412</v>
      </c>
      <c r="J60" s="65" t="s">
        <v>249</v>
      </c>
      <c r="K60" s="62">
        <v>1</v>
      </c>
      <c r="L60" s="70">
        <v>188531</v>
      </c>
      <c r="M60" s="70">
        <v>188531</v>
      </c>
      <c r="N60" s="41"/>
      <c r="O60" s="41"/>
      <c r="P60" s="41"/>
      <c r="Q60" s="42"/>
      <c r="R60" s="42"/>
      <c r="S60" s="56" t="s">
        <v>185</v>
      </c>
      <c r="T60" s="56" t="s">
        <v>596</v>
      </c>
      <c r="U60" s="70" t="s">
        <v>597</v>
      </c>
      <c r="V60" s="55">
        <v>710000000</v>
      </c>
      <c r="W60" s="58" t="s">
        <v>152</v>
      </c>
      <c r="X60" s="58" t="s">
        <v>153</v>
      </c>
      <c r="Y60" s="62">
        <v>0</v>
      </c>
      <c r="Z60" s="55" t="s">
        <v>56</v>
      </c>
      <c r="AA60" s="58" t="s">
        <v>253</v>
      </c>
      <c r="AB60" s="43"/>
      <c r="AC60" s="43"/>
    </row>
    <row r="61" spans="1:29" s="44" customFormat="1" ht="166.5" customHeight="1">
      <c r="A61" s="52">
        <v>49</v>
      </c>
      <c r="B61" s="63" t="s">
        <v>598</v>
      </c>
      <c r="C61" s="63" t="s">
        <v>71</v>
      </c>
      <c r="D61" s="62" t="s">
        <v>599</v>
      </c>
      <c r="E61" s="62" t="s">
        <v>600</v>
      </c>
      <c r="F61" s="62" t="s">
        <v>601</v>
      </c>
      <c r="G61" s="62" t="s">
        <v>647</v>
      </c>
      <c r="H61" s="62" t="s">
        <v>602</v>
      </c>
      <c r="I61" s="64" t="s">
        <v>412</v>
      </c>
      <c r="J61" s="65" t="s">
        <v>249</v>
      </c>
      <c r="K61" s="62">
        <v>1</v>
      </c>
      <c r="L61" s="70">
        <v>12349</v>
      </c>
      <c r="M61" s="70">
        <v>12349</v>
      </c>
      <c r="N61" s="41"/>
      <c r="O61" s="41"/>
      <c r="P61" s="41"/>
      <c r="Q61" s="42"/>
      <c r="R61" s="42"/>
      <c r="S61" s="56" t="s">
        <v>185</v>
      </c>
      <c r="T61" s="56" t="s">
        <v>596</v>
      </c>
      <c r="U61" s="70" t="s">
        <v>597</v>
      </c>
      <c r="V61" s="55">
        <v>710000000</v>
      </c>
      <c r="W61" s="58" t="s">
        <v>152</v>
      </c>
      <c r="X61" s="58" t="s">
        <v>153</v>
      </c>
      <c r="Y61" s="62">
        <v>0</v>
      </c>
      <c r="Z61" s="55" t="s">
        <v>56</v>
      </c>
      <c r="AA61" s="58" t="s">
        <v>253</v>
      </c>
      <c r="AB61" s="43"/>
      <c r="AC61" s="43"/>
    </row>
    <row r="62" spans="1:29" s="44" customFormat="1" ht="166.5" customHeight="1">
      <c r="A62" s="52">
        <v>50</v>
      </c>
      <c r="B62" s="63" t="s">
        <v>598</v>
      </c>
      <c r="C62" s="63" t="s">
        <v>71</v>
      </c>
      <c r="D62" s="62" t="s">
        <v>603</v>
      </c>
      <c r="E62" s="62" t="s">
        <v>604</v>
      </c>
      <c r="F62" s="62" t="s">
        <v>605</v>
      </c>
      <c r="G62" s="62" t="s">
        <v>606</v>
      </c>
      <c r="H62" s="62" t="s">
        <v>607</v>
      </c>
      <c r="I62" s="64" t="s">
        <v>46</v>
      </c>
      <c r="J62" s="65" t="s">
        <v>191</v>
      </c>
      <c r="K62" s="62">
        <v>1</v>
      </c>
      <c r="L62" s="68">
        <v>57210.901785714283</v>
      </c>
      <c r="M62" s="68">
        <v>57210.901785714283</v>
      </c>
      <c r="N62" s="42"/>
      <c r="O62" s="41"/>
      <c r="P62" s="41"/>
      <c r="Q62" s="42"/>
      <c r="R62" s="42"/>
      <c r="S62" s="56" t="s">
        <v>250</v>
      </c>
      <c r="T62" s="56" t="s">
        <v>608</v>
      </c>
      <c r="U62" s="70" t="s">
        <v>609</v>
      </c>
      <c r="V62" s="55">
        <v>710000000</v>
      </c>
      <c r="W62" s="58" t="s">
        <v>152</v>
      </c>
      <c r="X62" s="58" t="s">
        <v>153</v>
      </c>
      <c r="Y62" s="62">
        <v>0</v>
      </c>
      <c r="Z62" s="55" t="s">
        <v>56</v>
      </c>
      <c r="AA62" s="58" t="s">
        <v>278</v>
      </c>
      <c r="AB62" s="43"/>
      <c r="AC62" s="43"/>
    </row>
    <row r="63" spans="1:29" s="44" customFormat="1" ht="166.5" customHeight="1">
      <c r="A63" s="52">
        <v>51</v>
      </c>
      <c r="B63" s="63" t="s">
        <v>598</v>
      </c>
      <c r="C63" s="63" t="s">
        <v>71</v>
      </c>
      <c r="D63" s="62" t="s">
        <v>610</v>
      </c>
      <c r="E63" s="62" t="s">
        <v>611</v>
      </c>
      <c r="F63" s="62" t="s">
        <v>612</v>
      </c>
      <c r="G63" s="62" t="s">
        <v>613</v>
      </c>
      <c r="H63" s="62" t="s">
        <v>614</v>
      </c>
      <c r="I63" s="69" t="s">
        <v>46</v>
      </c>
      <c r="J63" s="65" t="s">
        <v>249</v>
      </c>
      <c r="K63" s="62">
        <v>5</v>
      </c>
      <c r="L63" s="70">
        <v>5460</v>
      </c>
      <c r="M63" s="70">
        <v>27300</v>
      </c>
      <c r="N63" s="41"/>
      <c r="O63" s="41"/>
      <c r="P63" s="41"/>
      <c r="Q63" s="42"/>
      <c r="R63" s="42"/>
      <c r="S63" s="60" t="s">
        <v>250</v>
      </c>
      <c r="T63" s="56" t="s">
        <v>596</v>
      </c>
      <c r="U63" s="70" t="s">
        <v>597</v>
      </c>
      <c r="V63" s="55">
        <v>710000000</v>
      </c>
      <c r="W63" s="58" t="s">
        <v>152</v>
      </c>
      <c r="X63" s="58" t="s">
        <v>153</v>
      </c>
      <c r="Y63" s="62">
        <v>0</v>
      </c>
      <c r="Z63" s="55" t="s">
        <v>56</v>
      </c>
      <c r="AA63" s="58" t="s">
        <v>253</v>
      </c>
      <c r="AB63" s="43"/>
      <c r="AC63" s="43"/>
    </row>
    <row r="64" spans="1:29" s="44" customFormat="1" ht="166.5" customHeight="1">
      <c r="A64" s="52">
        <v>52</v>
      </c>
      <c r="B64" s="63" t="s">
        <v>598</v>
      </c>
      <c r="C64" s="63" t="s">
        <v>71</v>
      </c>
      <c r="D64" s="62" t="s">
        <v>615</v>
      </c>
      <c r="E64" s="62" t="s">
        <v>611</v>
      </c>
      <c r="F64" s="62" t="s">
        <v>616</v>
      </c>
      <c r="G64" s="62" t="s">
        <v>617</v>
      </c>
      <c r="H64" s="62" t="s">
        <v>618</v>
      </c>
      <c r="I64" s="69" t="s">
        <v>46</v>
      </c>
      <c r="J64" s="65" t="s">
        <v>191</v>
      </c>
      <c r="K64" s="62">
        <v>6</v>
      </c>
      <c r="L64" s="68">
        <v>20000</v>
      </c>
      <c r="M64" s="68">
        <v>120000</v>
      </c>
      <c r="N64" s="42"/>
      <c r="O64" s="41"/>
      <c r="P64" s="41"/>
      <c r="Q64" s="42"/>
      <c r="R64" s="42"/>
      <c r="S64" s="60" t="s">
        <v>250</v>
      </c>
      <c r="T64" s="56" t="s">
        <v>596</v>
      </c>
      <c r="U64" s="70" t="s">
        <v>597</v>
      </c>
      <c r="V64" s="55">
        <v>710000000</v>
      </c>
      <c r="W64" s="58" t="s">
        <v>152</v>
      </c>
      <c r="X64" s="58" t="s">
        <v>153</v>
      </c>
      <c r="Y64" s="62">
        <v>0</v>
      </c>
      <c r="Z64" s="55" t="s">
        <v>56</v>
      </c>
      <c r="AA64" s="58" t="s">
        <v>278</v>
      </c>
      <c r="AB64" s="43"/>
      <c r="AC64" s="43"/>
    </row>
    <row r="65" spans="1:29" s="44" customFormat="1" ht="166.5" customHeight="1">
      <c r="A65" s="52">
        <v>53</v>
      </c>
      <c r="B65" s="63" t="s">
        <v>598</v>
      </c>
      <c r="C65" s="63" t="s">
        <v>71</v>
      </c>
      <c r="D65" s="62" t="s">
        <v>619</v>
      </c>
      <c r="E65" s="62" t="s">
        <v>620</v>
      </c>
      <c r="F65" s="62" t="s">
        <v>621</v>
      </c>
      <c r="G65" s="62" t="s">
        <v>622</v>
      </c>
      <c r="H65" s="62" t="s">
        <v>620</v>
      </c>
      <c r="I65" s="64" t="s">
        <v>412</v>
      </c>
      <c r="J65" s="65" t="s">
        <v>191</v>
      </c>
      <c r="K65" s="66">
        <v>1</v>
      </c>
      <c r="L65" s="68">
        <v>0</v>
      </c>
      <c r="M65" s="68">
        <v>0</v>
      </c>
      <c r="N65" s="41"/>
      <c r="O65" s="41"/>
      <c r="P65" s="41"/>
      <c r="Q65" s="42"/>
      <c r="R65" s="42"/>
      <c r="S65" s="56" t="s">
        <v>275</v>
      </c>
      <c r="T65" s="56" t="s">
        <v>608</v>
      </c>
      <c r="U65" s="70" t="s">
        <v>609</v>
      </c>
      <c r="V65" s="55">
        <v>710000000</v>
      </c>
      <c r="W65" s="58" t="s">
        <v>152</v>
      </c>
      <c r="X65" s="58" t="s">
        <v>153</v>
      </c>
      <c r="Y65" s="62">
        <v>0</v>
      </c>
      <c r="Z65" s="55" t="s">
        <v>56</v>
      </c>
      <c r="AA65" s="58" t="s">
        <v>278</v>
      </c>
      <c r="AB65" s="43"/>
      <c r="AC65" s="43"/>
    </row>
    <row r="66" spans="1:29" s="44" customFormat="1" ht="166.5" customHeight="1">
      <c r="A66" s="52">
        <v>54</v>
      </c>
      <c r="B66" s="63" t="s">
        <v>25</v>
      </c>
      <c r="C66" s="63" t="s">
        <v>71</v>
      </c>
      <c r="D66" s="62" t="s">
        <v>650</v>
      </c>
      <c r="E66" s="62" t="s">
        <v>651</v>
      </c>
      <c r="F66" s="62" t="s">
        <v>652</v>
      </c>
      <c r="G66" s="62" t="s">
        <v>653</v>
      </c>
      <c r="H66" s="62" t="s">
        <v>654</v>
      </c>
      <c r="I66" s="64" t="s">
        <v>60</v>
      </c>
      <c r="J66" s="65" t="s">
        <v>579</v>
      </c>
      <c r="K66" s="62">
        <v>1</v>
      </c>
      <c r="L66" s="68">
        <v>5716071.4285714282</v>
      </c>
      <c r="M66" s="68">
        <v>5716071.4285714282</v>
      </c>
      <c r="N66" s="41"/>
      <c r="O66" s="41"/>
      <c r="P66" s="41"/>
      <c r="Q66" s="42"/>
      <c r="R66" s="42"/>
      <c r="S66" s="60" t="s">
        <v>234</v>
      </c>
      <c r="T66" s="56" t="s">
        <v>251</v>
      </c>
      <c r="U66" s="70" t="s">
        <v>252</v>
      </c>
      <c r="V66" s="55" t="s">
        <v>26</v>
      </c>
      <c r="W66" s="58" t="s">
        <v>152</v>
      </c>
      <c r="X66" s="58" t="s">
        <v>153</v>
      </c>
      <c r="Y66" s="62">
        <v>0</v>
      </c>
      <c r="Z66" s="55" t="s">
        <v>56</v>
      </c>
      <c r="AA66" s="58" t="s">
        <v>278</v>
      </c>
      <c r="AB66" s="43"/>
      <c r="AC66" s="43"/>
    </row>
    <row r="67" spans="1:29" s="44" customFormat="1" ht="166.5" customHeight="1">
      <c r="A67" s="52">
        <v>55</v>
      </c>
      <c r="B67" s="63" t="s">
        <v>655</v>
      </c>
      <c r="C67" s="63" t="s">
        <v>71</v>
      </c>
      <c r="D67" s="62" t="s">
        <v>656</v>
      </c>
      <c r="E67" s="62" t="s">
        <v>271</v>
      </c>
      <c r="F67" s="62" t="s">
        <v>657</v>
      </c>
      <c r="G67" s="62" t="s">
        <v>658</v>
      </c>
      <c r="H67" s="62" t="s">
        <v>659</v>
      </c>
      <c r="I67" s="64" t="s">
        <v>60</v>
      </c>
      <c r="J67" s="65" t="s">
        <v>191</v>
      </c>
      <c r="K67" s="62">
        <v>2</v>
      </c>
      <c r="L67" s="68">
        <v>0</v>
      </c>
      <c r="M67" s="68">
        <v>0</v>
      </c>
      <c r="N67" s="41"/>
      <c r="O67" s="41"/>
      <c r="P67" s="41"/>
      <c r="Q67" s="42"/>
      <c r="R67" s="42"/>
      <c r="S67" s="56" t="s">
        <v>206</v>
      </c>
      <c r="T67" s="56" t="s">
        <v>276</v>
      </c>
      <c r="U67" s="70" t="s">
        <v>277</v>
      </c>
      <c r="V67" s="55" t="s">
        <v>26</v>
      </c>
      <c r="W67" s="58" t="s">
        <v>152</v>
      </c>
      <c r="X67" s="58" t="s">
        <v>153</v>
      </c>
      <c r="Y67" s="62">
        <v>0</v>
      </c>
      <c r="Z67" s="55" t="s">
        <v>56</v>
      </c>
      <c r="AA67" s="58" t="s">
        <v>278</v>
      </c>
      <c r="AB67" s="43"/>
      <c r="AC67" s="43"/>
    </row>
    <row r="68" spans="1:29" s="44" customFormat="1" ht="166.5" customHeight="1">
      <c r="A68" s="52">
        <v>56</v>
      </c>
      <c r="B68" s="63" t="s">
        <v>660</v>
      </c>
      <c r="C68" s="63" t="s">
        <v>71</v>
      </c>
      <c r="D68" s="62" t="s">
        <v>661</v>
      </c>
      <c r="E68" s="62" t="s">
        <v>437</v>
      </c>
      <c r="F68" s="62" t="s">
        <v>662</v>
      </c>
      <c r="G68" s="62" t="s">
        <v>663</v>
      </c>
      <c r="H68" s="62" t="s">
        <v>437</v>
      </c>
      <c r="I68" s="64" t="s">
        <v>412</v>
      </c>
      <c r="J68" s="65" t="s">
        <v>191</v>
      </c>
      <c r="K68" s="62">
        <v>2</v>
      </c>
      <c r="L68" s="68">
        <v>47199.106999999996</v>
      </c>
      <c r="M68" s="68">
        <v>94398.213999999993</v>
      </c>
      <c r="N68" s="41"/>
      <c r="O68" s="41"/>
      <c r="P68" s="41"/>
      <c r="Q68" s="42"/>
      <c r="R68" s="42"/>
      <c r="S68" s="56" t="s">
        <v>275</v>
      </c>
      <c r="T68" s="56" t="s">
        <v>645</v>
      </c>
      <c r="U68" s="70" t="s">
        <v>586</v>
      </c>
      <c r="V68" s="55" t="s">
        <v>26</v>
      </c>
      <c r="W68" s="58" t="s">
        <v>152</v>
      </c>
      <c r="X68" s="58" t="s">
        <v>153</v>
      </c>
      <c r="Y68" s="62">
        <v>0</v>
      </c>
      <c r="Z68" s="73" t="s">
        <v>838</v>
      </c>
      <c r="AA68" s="58" t="s">
        <v>413</v>
      </c>
      <c r="AB68" s="43"/>
      <c r="AC68" s="43"/>
    </row>
    <row r="69" spans="1:29" s="44" customFormat="1" ht="166.5" customHeight="1">
      <c r="A69" s="52">
        <v>57</v>
      </c>
      <c r="B69" s="63" t="s">
        <v>664</v>
      </c>
      <c r="C69" s="63" t="s">
        <v>71</v>
      </c>
      <c r="D69" s="62" t="s">
        <v>665</v>
      </c>
      <c r="E69" s="62" t="s">
        <v>441</v>
      </c>
      <c r="F69" s="62" t="s">
        <v>666</v>
      </c>
      <c r="G69" s="62" t="s">
        <v>444</v>
      </c>
      <c r="H69" s="62" t="s">
        <v>443</v>
      </c>
      <c r="I69" s="64" t="s">
        <v>412</v>
      </c>
      <c r="J69" s="65" t="s">
        <v>191</v>
      </c>
      <c r="K69" s="62">
        <v>25</v>
      </c>
      <c r="L69" s="68">
        <v>20899.999800000001</v>
      </c>
      <c r="M69" s="68">
        <v>522499.995</v>
      </c>
      <c r="N69" s="41"/>
      <c r="O69" s="41"/>
      <c r="P69" s="41"/>
      <c r="Q69" s="42"/>
      <c r="R69" s="42"/>
      <c r="S69" s="56" t="s">
        <v>275</v>
      </c>
      <c r="T69" s="56" t="s">
        <v>645</v>
      </c>
      <c r="U69" s="70" t="s">
        <v>586</v>
      </c>
      <c r="V69" s="55" t="s">
        <v>26</v>
      </c>
      <c r="W69" s="58" t="s">
        <v>152</v>
      </c>
      <c r="X69" s="58" t="s">
        <v>153</v>
      </c>
      <c r="Y69" s="62">
        <v>0</v>
      </c>
      <c r="Z69" s="73" t="s">
        <v>838</v>
      </c>
      <c r="AA69" s="58" t="s">
        <v>413</v>
      </c>
      <c r="AB69" s="43"/>
      <c r="AC69" s="43"/>
    </row>
    <row r="70" spans="1:29" s="44" customFormat="1" ht="166.5" customHeight="1">
      <c r="A70" s="52">
        <v>58</v>
      </c>
      <c r="B70" s="63" t="s">
        <v>667</v>
      </c>
      <c r="C70" s="63" t="s">
        <v>71</v>
      </c>
      <c r="D70" s="62" t="s">
        <v>668</v>
      </c>
      <c r="E70" s="62" t="s">
        <v>441</v>
      </c>
      <c r="F70" s="62" t="s">
        <v>669</v>
      </c>
      <c r="G70" s="62" t="s">
        <v>446</v>
      </c>
      <c r="H70" s="62" t="s">
        <v>447</v>
      </c>
      <c r="I70" s="64" t="s">
        <v>412</v>
      </c>
      <c r="J70" s="65" t="s">
        <v>191</v>
      </c>
      <c r="K70" s="62">
        <v>4</v>
      </c>
      <c r="L70" s="68">
        <v>31083.036700000004</v>
      </c>
      <c r="M70" s="68">
        <v>124332.14680000002</v>
      </c>
      <c r="N70" s="41"/>
      <c r="O70" s="41"/>
      <c r="P70" s="41"/>
      <c r="Q70" s="42"/>
      <c r="R70" s="42"/>
      <c r="S70" s="56" t="s">
        <v>275</v>
      </c>
      <c r="T70" s="56" t="s">
        <v>645</v>
      </c>
      <c r="U70" s="70" t="s">
        <v>586</v>
      </c>
      <c r="V70" s="55" t="s">
        <v>26</v>
      </c>
      <c r="W70" s="58" t="s">
        <v>152</v>
      </c>
      <c r="X70" s="58" t="s">
        <v>153</v>
      </c>
      <c r="Y70" s="62">
        <v>0</v>
      </c>
      <c r="Z70" s="73" t="s">
        <v>838</v>
      </c>
      <c r="AA70" s="58" t="s">
        <v>413</v>
      </c>
      <c r="AB70" s="43"/>
      <c r="AC70" s="43"/>
    </row>
    <row r="71" spans="1:29" s="44" customFormat="1" ht="166.5" customHeight="1">
      <c r="A71" s="52">
        <v>59</v>
      </c>
      <c r="B71" s="63" t="s">
        <v>25</v>
      </c>
      <c r="C71" s="63" t="s">
        <v>674</v>
      </c>
      <c r="D71" s="62" t="s">
        <v>692</v>
      </c>
      <c r="E71" s="62" t="s">
        <v>620</v>
      </c>
      <c r="F71" s="62" t="s">
        <v>691</v>
      </c>
      <c r="G71" s="62" t="s">
        <v>622</v>
      </c>
      <c r="H71" s="62" t="s">
        <v>620</v>
      </c>
      <c r="I71" s="64" t="s">
        <v>412</v>
      </c>
      <c r="J71" s="65" t="s">
        <v>191</v>
      </c>
      <c r="K71" s="62">
        <v>1</v>
      </c>
      <c r="L71" s="68">
        <v>60776.79</v>
      </c>
      <c r="M71" s="68">
        <v>60776.79</v>
      </c>
      <c r="N71" s="42"/>
      <c r="O71" s="41"/>
      <c r="P71" s="41"/>
      <c r="Q71" s="42"/>
      <c r="R71" s="42"/>
      <c r="S71" s="56" t="s">
        <v>250</v>
      </c>
      <c r="T71" s="56" t="s">
        <v>608</v>
      </c>
      <c r="U71" s="70" t="s">
        <v>609</v>
      </c>
      <c r="V71" s="55">
        <v>710000000</v>
      </c>
      <c r="W71" s="58" t="s">
        <v>152</v>
      </c>
      <c r="X71" s="58" t="s">
        <v>153</v>
      </c>
      <c r="Y71" s="62">
        <v>0</v>
      </c>
      <c r="Z71" s="55" t="s">
        <v>56</v>
      </c>
      <c r="AA71" s="58" t="s">
        <v>278</v>
      </c>
      <c r="AB71" s="43"/>
      <c r="AC71" s="43"/>
    </row>
    <row r="72" spans="1:29" s="44" customFormat="1" ht="166.5" customHeight="1">
      <c r="A72" s="52">
        <v>60</v>
      </c>
      <c r="B72" s="63" t="s">
        <v>25</v>
      </c>
      <c r="C72" s="63" t="s">
        <v>674</v>
      </c>
      <c r="D72" s="62" t="s">
        <v>675</v>
      </c>
      <c r="E72" s="62" t="s">
        <v>676</v>
      </c>
      <c r="F72" s="62" t="s">
        <v>677</v>
      </c>
      <c r="G72" s="62" t="s">
        <v>678</v>
      </c>
      <c r="H72" s="62" t="s">
        <v>676</v>
      </c>
      <c r="I72" s="69" t="s">
        <v>46</v>
      </c>
      <c r="J72" s="65" t="s">
        <v>191</v>
      </c>
      <c r="K72" s="62">
        <v>1</v>
      </c>
      <c r="L72" s="70">
        <v>297700</v>
      </c>
      <c r="M72" s="70">
        <v>297700</v>
      </c>
      <c r="N72" s="41"/>
      <c r="O72" s="41"/>
      <c r="P72" s="41"/>
      <c r="Q72" s="42"/>
      <c r="R72" s="42"/>
      <c r="S72" s="60" t="s">
        <v>234</v>
      </c>
      <c r="T72" s="56" t="s">
        <v>596</v>
      </c>
      <c r="U72" s="70" t="s">
        <v>597</v>
      </c>
      <c r="V72" s="55">
        <v>710000001</v>
      </c>
      <c r="W72" s="58" t="s">
        <v>152</v>
      </c>
      <c r="X72" s="58" t="s">
        <v>153</v>
      </c>
      <c r="Y72" s="62">
        <v>0</v>
      </c>
      <c r="Z72" s="55" t="s">
        <v>56</v>
      </c>
      <c r="AA72" s="58" t="s">
        <v>253</v>
      </c>
      <c r="AB72" s="43"/>
      <c r="AC72" s="43"/>
    </row>
    <row r="73" spans="1:29" s="44" customFormat="1" ht="166.5" customHeight="1">
      <c r="A73" s="52">
        <v>61</v>
      </c>
      <c r="B73" s="63" t="s">
        <v>25</v>
      </c>
      <c r="C73" s="63" t="s">
        <v>71</v>
      </c>
      <c r="D73" s="62" t="s">
        <v>695</v>
      </c>
      <c r="E73" s="62" t="s">
        <v>696</v>
      </c>
      <c r="F73" s="62" t="s">
        <v>697</v>
      </c>
      <c r="G73" s="62" t="s">
        <v>698</v>
      </c>
      <c r="H73" s="62" t="s">
        <v>696</v>
      </c>
      <c r="I73" s="64" t="s">
        <v>412</v>
      </c>
      <c r="J73" s="65" t="s">
        <v>191</v>
      </c>
      <c r="K73" s="62">
        <v>4</v>
      </c>
      <c r="L73" s="70">
        <v>69379.910709999996</v>
      </c>
      <c r="M73" s="70">
        <v>277519.64283999999</v>
      </c>
      <c r="N73" s="41"/>
      <c r="O73" s="41"/>
      <c r="P73" s="41"/>
      <c r="Q73" s="42"/>
      <c r="R73" s="42"/>
      <c r="S73" s="56" t="s">
        <v>699</v>
      </c>
      <c r="T73" s="56" t="s">
        <v>405</v>
      </c>
      <c r="U73" s="70" t="s">
        <v>406</v>
      </c>
      <c r="V73" s="55" t="s">
        <v>26</v>
      </c>
      <c r="W73" s="58" t="s">
        <v>152</v>
      </c>
      <c r="X73" s="58" t="s">
        <v>153</v>
      </c>
      <c r="Y73" s="62">
        <v>0</v>
      </c>
      <c r="Z73" s="73" t="s">
        <v>838</v>
      </c>
      <c r="AA73" s="58" t="s">
        <v>413</v>
      </c>
      <c r="AB73" s="43"/>
      <c r="AC73" s="43"/>
    </row>
    <row r="74" spans="1:29" s="44" customFormat="1" ht="166.5" customHeight="1">
      <c r="A74" s="52">
        <v>62</v>
      </c>
      <c r="B74" s="63" t="s">
        <v>25</v>
      </c>
      <c r="C74" s="63" t="s">
        <v>71</v>
      </c>
      <c r="D74" s="62" t="s">
        <v>700</v>
      </c>
      <c r="E74" s="62" t="s">
        <v>701</v>
      </c>
      <c r="F74" s="62" t="s">
        <v>702</v>
      </c>
      <c r="G74" s="62" t="s">
        <v>703</v>
      </c>
      <c r="H74" s="62" t="s">
        <v>704</v>
      </c>
      <c r="I74" s="64" t="s">
        <v>412</v>
      </c>
      <c r="J74" s="65" t="s">
        <v>191</v>
      </c>
      <c r="K74" s="62">
        <v>1</v>
      </c>
      <c r="L74" s="70">
        <v>137136</v>
      </c>
      <c r="M74" s="70">
        <v>137136</v>
      </c>
      <c r="N74" s="41"/>
      <c r="O74" s="41"/>
      <c r="P74" s="41"/>
      <c r="Q74" s="42"/>
      <c r="R74" s="42"/>
      <c r="S74" s="56" t="s">
        <v>699</v>
      </c>
      <c r="T74" s="56" t="s">
        <v>405</v>
      </c>
      <c r="U74" s="70" t="s">
        <v>406</v>
      </c>
      <c r="V74" s="55" t="s">
        <v>26</v>
      </c>
      <c r="W74" s="58" t="s">
        <v>152</v>
      </c>
      <c r="X74" s="58" t="s">
        <v>153</v>
      </c>
      <c r="Y74" s="62">
        <v>0</v>
      </c>
      <c r="Z74" s="73" t="s">
        <v>838</v>
      </c>
      <c r="AA74" s="58" t="s">
        <v>413</v>
      </c>
      <c r="AB74" s="43"/>
      <c r="AC74" s="43"/>
    </row>
    <row r="75" spans="1:29" s="44" customFormat="1" ht="166.5" customHeight="1">
      <c r="A75" s="52">
        <v>63</v>
      </c>
      <c r="B75" s="53" t="s">
        <v>25</v>
      </c>
      <c r="C75" s="54" t="s">
        <v>674</v>
      </c>
      <c r="D75" s="54" t="s">
        <v>720</v>
      </c>
      <c r="E75" s="54" t="s">
        <v>721</v>
      </c>
      <c r="F75" s="54" t="s">
        <v>722</v>
      </c>
      <c r="G75" s="54" t="s">
        <v>723</v>
      </c>
      <c r="H75" s="54" t="s">
        <v>724</v>
      </c>
      <c r="I75" s="27" t="s">
        <v>45</v>
      </c>
      <c r="J75" s="55" t="s">
        <v>191</v>
      </c>
      <c r="K75" s="54">
        <v>200</v>
      </c>
      <c r="L75" s="56">
        <v>175.2</v>
      </c>
      <c r="M75" s="56">
        <v>35040</v>
      </c>
      <c r="N75" s="41"/>
      <c r="O75" s="41"/>
      <c r="P75" s="41"/>
      <c r="Q75" s="50"/>
      <c r="R75" s="50"/>
      <c r="S75" s="70" t="s">
        <v>358</v>
      </c>
      <c r="T75" s="65" t="s">
        <v>251</v>
      </c>
      <c r="U75" s="62" t="s">
        <v>252</v>
      </c>
      <c r="V75" s="62">
        <v>710000000</v>
      </c>
      <c r="W75" s="58" t="s">
        <v>152</v>
      </c>
      <c r="X75" s="58" t="s">
        <v>153</v>
      </c>
      <c r="Y75" s="72">
        <v>0</v>
      </c>
      <c r="Z75" s="65" t="s">
        <v>56</v>
      </c>
      <c r="AA75" s="62" t="s">
        <v>301</v>
      </c>
      <c r="AB75" s="43"/>
      <c r="AC75" s="43"/>
    </row>
    <row r="76" spans="1:29" s="44" customFormat="1" ht="166.5" customHeight="1">
      <c r="A76" s="52">
        <v>64</v>
      </c>
      <c r="B76" s="53" t="s">
        <v>25</v>
      </c>
      <c r="C76" s="54" t="s">
        <v>674</v>
      </c>
      <c r="D76" s="54" t="s">
        <v>725</v>
      </c>
      <c r="E76" s="54" t="s">
        <v>726</v>
      </c>
      <c r="F76" s="54" t="s">
        <v>727</v>
      </c>
      <c r="G76" s="54" t="s">
        <v>728</v>
      </c>
      <c r="H76" s="54" t="s">
        <v>729</v>
      </c>
      <c r="I76" s="27" t="s">
        <v>45</v>
      </c>
      <c r="J76" s="55" t="s">
        <v>730</v>
      </c>
      <c r="K76" s="54">
        <v>330</v>
      </c>
      <c r="L76" s="56">
        <v>263.32963000000001</v>
      </c>
      <c r="M76" s="56">
        <v>86898.777900000001</v>
      </c>
      <c r="N76" s="41"/>
      <c r="O76" s="41"/>
      <c r="P76" s="41"/>
      <c r="Q76" s="50"/>
      <c r="R76" s="50"/>
      <c r="S76" s="70" t="s">
        <v>358</v>
      </c>
      <c r="T76" s="65" t="s">
        <v>251</v>
      </c>
      <c r="U76" s="62" t="s">
        <v>252</v>
      </c>
      <c r="V76" s="62">
        <v>710000000</v>
      </c>
      <c r="W76" s="58" t="s">
        <v>152</v>
      </c>
      <c r="X76" s="58" t="s">
        <v>153</v>
      </c>
      <c r="Y76" s="72">
        <v>0</v>
      </c>
      <c r="Z76" s="65" t="s">
        <v>56</v>
      </c>
      <c r="AA76" s="62" t="s">
        <v>301</v>
      </c>
      <c r="AB76" s="43"/>
      <c r="AC76" s="43"/>
    </row>
    <row r="77" spans="1:29" s="44" customFormat="1" ht="166.5" customHeight="1">
      <c r="A77" s="52">
        <v>65</v>
      </c>
      <c r="B77" s="53" t="s">
        <v>25</v>
      </c>
      <c r="C77" s="54" t="s">
        <v>71</v>
      </c>
      <c r="D77" s="54" t="s">
        <v>731</v>
      </c>
      <c r="E77" s="54" t="s">
        <v>732</v>
      </c>
      <c r="F77" s="54" t="s">
        <v>733</v>
      </c>
      <c r="G77" s="54" t="s">
        <v>734</v>
      </c>
      <c r="H77" s="54" t="s">
        <v>735</v>
      </c>
      <c r="I77" s="27" t="s">
        <v>412</v>
      </c>
      <c r="J77" s="55" t="s">
        <v>579</v>
      </c>
      <c r="K77" s="52">
        <v>0</v>
      </c>
      <c r="L77" s="60">
        <v>0</v>
      </c>
      <c r="M77" s="60">
        <v>0</v>
      </c>
      <c r="N77" s="50"/>
      <c r="O77" s="50"/>
      <c r="P77" s="50"/>
      <c r="Q77" s="50"/>
      <c r="R77" s="50"/>
      <c r="S77" s="70" t="s">
        <v>349</v>
      </c>
      <c r="T77" s="65" t="s">
        <v>405</v>
      </c>
      <c r="U77" s="62" t="s">
        <v>406</v>
      </c>
      <c r="V77" s="62" t="s">
        <v>26</v>
      </c>
      <c r="W77" s="58" t="s">
        <v>152</v>
      </c>
      <c r="X77" s="58" t="s">
        <v>153</v>
      </c>
      <c r="Y77" s="72">
        <v>0</v>
      </c>
      <c r="Z77" s="73" t="s">
        <v>838</v>
      </c>
      <c r="AA77" s="62" t="s">
        <v>736</v>
      </c>
      <c r="AB77" s="43"/>
      <c r="AC77" s="43"/>
    </row>
    <row r="78" spans="1:29" s="44" customFormat="1" ht="166.5" customHeight="1">
      <c r="A78" s="52">
        <v>66</v>
      </c>
      <c r="B78" s="53" t="s">
        <v>25</v>
      </c>
      <c r="C78" s="54" t="s">
        <v>71</v>
      </c>
      <c r="D78" s="54" t="s">
        <v>737</v>
      </c>
      <c r="E78" s="54" t="s">
        <v>732</v>
      </c>
      <c r="F78" s="54" t="s">
        <v>738</v>
      </c>
      <c r="G78" s="54" t="s">
        <v>739</v>
      </c>
      <c r="H78" s="54" t="s">
        <v>740</v>
      </c>
      <c r="I78" s="27" t="s">
        <v>412</v>
      </c>
      <c r="J78" s="55" t="s">
        <v>191</v>
      </c>
      <c r="K78" s="54">
        <v>1</v>
      </c>
      <c r="L78" s="56">
        <v>101808</v>
      </c>
      <c r="M78" s="56">
        <v>101808</v>
      </c>
      <c r="N78" s="50"/>
      <c r="O78" s="50"/>
      <c r="P78" s="50"/>
      <c r="Q78" s="50"/>
      <c r="R78" s="50"/>
      <c r="S78" s="70" t="s">
        <v>358</v>
      </c>
      <c r="T78" s="65" t="s">
        <v>741</v>
      </c>
      <c r="U78" s="62" t="s">
        <v>742</v>
      </c>
      <c r="V78" s="62" t="s">
        <v>26</v>
      </c>
      <c r="W78" s="58" t="s">
        <v>152</v>
      </c>
      <c r="X78" s="58" t="s">
        <v>153</v>
      </c>
      <c r="Y78" s="72">
        <v>0</v>
      </c>
      <c r="Z78" s="73" t="s">
        <v>838</v>
      </c>
      <c r="AA78" s="62" t="s">
        <v>736</v>
      </c>
      <c r="AB78" s="43"/>
      <c r="AC78" s="43"/>
    </row>
    <row r="79" spans="1:29" s="44" customFormat="1" ht="166.5" customHeight="1">
      <c r="A79" s="52">
        <v>67</v>
      </c>
      <c r="B79" s="53" t="s">
        <v>25</v>
      </c>
      <c r="C79" s="54" t="s">
        <v>71</v>
      </c>
      <c r="D79" s="54" t="s">
        <v>737</v>
      </c>
      <c r="E79" s="54" t="s">
        <v>732</v>
      </c>
      <c r="F79" s="54" t="s">
        <v>738</v>
      </c>
      <c r="G79" s="54" t="s">
        <v>743</v>
      </c>
      <c r="H79" s="54" t="s">
        <v>744</v>
      </c>
      <c r="I79" s="27" t="s">
        <v>412</v>
      </c>
      <c r="J79" s="55" t="s">
        <v>191</v>
      </c>
      <c r="K79" s="54">
        <v>1</v>
      </c>
      <c r="L79" s="56">
        <v>58688</v>
      </c>
      <c r="M79" s="56">
        <v>58688</v>
      </c>
      <c r="N79" s="50"/>
      <c r="O79" s="50"/>
      <c r="P79" s="50"/>
      <c r="Q79" s="50"/>
      <c r="R79" s="50"/>
      <c r="S79" s="70" t="s">
        <v>358</v>
      </c>
      <c r="T79" s="65" t="s">
        <v>741</v>
      </c>
      <c r="U79" s="62" t="s">
        <v>742</v>
      </c>
      <c r="V79" s="62" t="s">
        <v>26</v>
      </c>
      <c r="W79" s="58" t="s">
        <v>152</v>
      </c>
      <c r="X79" s="58" t="s">
        <v>153</v>
      </c>
      <c r="Y79" s="72">
        <v>0</v>
      </c>
      <c r="Z79" s="73" t="s">
        <v>838</v>
      </c>
      <c r="AA79" s="62" t="s">
        <v>736</v>
      </c>
      <c r="AB79" s="43"/>
      <c r="AC79" s="43"/>
    </row>
    <row r="80" spans="1:29" s="44" customFormat="1" ht="166.5" customHeight="1">
      <c r="A80" s="52">
        <v>68</v>
      </c>
      <c r="B80" s="53" t="s">
        <v>25</v>
      </c>
      <c r="C80" s="54" t="s">
        <v>71</v>
      </c>
      <c r="D80" s="54" t="s">
        <v>747</v>
      </c>
      <c r="E80" s="54" t="s">
        <v>748</v>
      </c>
      <c r="F80" s="54" t="s">
        <v>749</v>
      </c>
      <c r="G80" s="54" t="s">
        <v>748</v>
      </c>
      <c r="H80" s="54" t="s">
        <v>748</v>
      </c>
      <c r="I80" s="27" t="s">
        <v>60</v>
      </c>
      <c r="J80" s="55" t="s">
        <v>191</v>
      </c>
      <c r="K80" s="54">
        <v>25</v>
      </c>
      <c r="L80" s="60">
        <f>M80/K80</f>
        <v>450000.00719999999</v>
      </c>
      <c r="M80" s="60">
        <v>11250000.18</v>
      </c>
      <c r="N80" s="50"/>
      <c r="O80" s="50"/>
      <c r="P80" s="50"/>
      <c r="Q80" s="50"/>
      <c r="R80" s="50"/>
      <c r="S80" s="56" t="s">
        <v>349</v>
      </c>
      <c r="T80" s="55" t="s">
        <v>751</v>
      </c>
      <c r="U80" s="54" t="s">
        <v>750</v>
      </c>
      <c r="V80" s="54" t="s">
        <v>26</v>
      </c>
      <c r="W80" s="58" t="s">
        <v>672</v>
      </c>
      <c r="X80" s="58" t="s">
        <v>673</v>
      </c>
      <c r="Y80" s="58">
        <v>0</v>
      </c>
      <c r="Z80" s="73" t="s">
        <v>838</v>
      </c>
      <c r="AA80" s="54" t="s">
        <v>278</v>
      </c>
      <c r="AB80" s="43"/>
      <c r="AC80" s="43"/>
    </row>
    <row r="81" spans="1:29" s="44" customFormat="1" ht="166.5" customHeight="1">
      <c r="A81" s="52">
        <v>69</v>
      </c>
      <c r="B81" s="53" t="s">
        <v>25</v>
      </c>
      <c r="C81" s="54" t="s">
        <v>71</v>
      </c>
      <c r="D81" s="54" t="s">
        <v>747</v>
      </c>
      <c r="E81" s="54" t="s">
        <v>748</v>
      </c>
      <c r="F81" s="54" t="s">
        <v>749</v>
      </c>
      <c r="G81" s="54" t="s">
        <v>748</v>
      </c>
      <c r="H81" s="54" t="s">
        <v>748</v>
      </c>
      <c r="I81" s="27" t="s">
        <v>60</v>
      </c>
      <c r="J81" s="55" t="s">
        <v>191</v>
      </c>
      <c r="K81" s="78">
        <v>0</v>
      </c>
      <c r="L81" s="79">
        <v>0</v>
      </c>
      <c r="M81" s="79">
        <v>0</v>
      </c>
      <c r="N81" s="50"/>
      <c r="O81" s="50"/>
      <c r="P81" s="50"/>
      <c r="Q81" s="50"/>
      <c r="R81" s="50"/>
      <c r="S81" s="60" t="s">
        <v>762</v>
      </c>
      <c r="T81" s="55" t="s">
        <v>751</v>
      </c>
      <c r="U81" s="54" t="s">
        <v>750</v>
      </c>
      <c r="V81" s="54" t="s">
        <v>26</v>
      </c>
      <c r="W81" s="58" t="s">
        <v>672</v>
      </c>
      <c r="X81" s="58" t="s">
        <v>673</v>
      </c>
      <c r="Y81" s="58">
        <v>0</v>
      </c>
      <c r="Z81" s="73" t="s">
        <v>838</v>
      </c>
      <c r="AA81" s="54" t="s">
        <v>278</v>
      </c>
      <c r="AB81" s="43"/>
      <c r="AC81" s="43"/>
    </row>
    <row r="82" spans="1:29" s="44" customFormat="1" ht="166.5" customHeight="1">
      <c r="A82" s="52">
        <v>70</v>
      </c>
      <c r="B82" s="53" t="s">
        <v>25</v>
      </c>
      <c r="C82" s="54" t="s">
        <v>71</v>
      </c>
      <c r="D82" s="54" t="s">
        <v>752</v>
      </c>
      <c r="E82" s="54" t="s">
        <v>753</v>
      </c>
      <c r="F82" s="54" t="s">
        <v>754</v>
      </c>
      <c r="G82" s="54" t="s">
        <v>755</v>
      </c>
      <c r="H82" s="54" t="s">
        <v>756</v>
      </c>
      <c r="I82" s="27" t="s">
        <v>45</v>
      </c>
      <c r="J82" s="55" t="s">
        <v>757</v>
      </c>
      <c r="K82" s="52">
        <v>2</v>
      </c>
      <c r="L82" s="60">
        <v>15675</v>
      </c>
      <c r="M82" s="60">
        <f>K82*L82</f>
        <v>31350</v>
      </c>
      <c r="N82" s="50"/>
      <c r="O82" s="50"/>
      <c r="P82" s="50"/>
      <c r="Q82" s="50"/>
      <c r="R82" s="50"/>
      <c r="S82" s="56" t="s">
        <v>234</v>
      </c>
      <c r="T82" s="55" t="s">
        <v>251</v>
      </c>
      <c r="U82" s="54" t="s">
        <v>252</v>
      </c>
      <c r="V82" s="54">
        <v>710000000</v>
      </c>
      <c r="W82" s="58" t="s">
        <v>152</v>
      </c>
      <c r="X82" s="58" t="s">
        <v>153</v>
      </c>
      <c r="Y82" s="58">
        <v>0</v>
      </c>
      <c r="Z82" s="55" t="s">
        <v>56</v>
      </c>
      <c r="AA82" s="54" t="s">
        <v>253</v>
      </c>
      <c r="AB82" s="43"/>
      <c r="AC82" s="43"/>
    </row>
    <row r="83" spans="1:29" s="44" customFormat="1" ht="166.5" customHeight="1">
      <c r="A83" s="52">
        <v>71</v>
      </c>
      <c r="B83" s="53" t="s">
        <v>25</v>
      </c>
      <c r="C83" s="54" t="s">
        <v>71</v>
      </c>
      <c r="D83" s="54" t="s">
        <v>460</v>
      </c>
      <c r="E83" s="54" t="s">
        <v>758</v>
      </c>
      <c r="F83" s="54" t="s">
        <v>759</v>
      </c>
      <c r="G83" s="54" t="s">
        <v>760</v>
      </c>
      <c r="H83" s="54" t="s">
        <v>761</v>
      </c>
      <c r="I83" s="27" t="s">
        <v>60</v>
      </c>
      <c r="J83" s="55" t="s">
        <v>191</v>
      </c>
      <c r="K83" s="54">
        <v>1</v>
      </c>
      <c r="L83" s="56">
        <v>1841525</v>
      </c>
      <c r="M83" s="56">
        <v>1841525</v>
      </c>
      <c r="N83" s="50"/>
      <c r="O83" s="50"/>
      <c r="P83" s="50"/>
      <c r="Q83" s="50"/>
      <c r="R83" s="50"/>
      <c r="S83" s="56" t="s">
        <v>762</v>
      </c>
      <c r="T83" s="55" t="s">
        <v>178</v>
      </c>
      <c r="U83" s="54" t="s">
        <v>179</v>
      </c>
      <c r="V83" s="54" t="s">
        <v>26</v>
      </c>
      <c r="W83" s="58" t="s">
        <v>672</v>
      </c>
      <c r="X83" s="58" t="s">
        <v>673</v>
      </c>
      <c r="Y83" s="58">
        <v>0</v>
      </c>
      <c r="Z83" s="73" t="s">
        <v>838</v>
      </c>
      <c r="AA83" s="54" t="s">
        <v>763</v>
      </c>
      <c r="AB83" s="43"/>
      <c r="AC83" s="43"/>
    </row>
    <row r="84" spans="1:29" s="44" customFormat="1" ht="166.5" customHeight="1">
      <c r="A84" s="52">
        <v>72</v>
      </c>
      <c r="B84" s="53" t="s">
        <v>25</v>
      </c>
      <c r="C84" s="54" t="s">
        <v>71</v>
      </c>
      <c r="D84" s="54" t="s">
        <v>764</v>
      </c>
      <c r="E84" s="54" t="s">
        <v>765</v>
      </c>
      <c r="F84" s="54" t="s">
        <v>766</v>
      </c>
      <c r="G84" s="54" t="s">
        <v>767</v>
      </c>
      <c r="H84" s="54" t="s">
        <v>767</v>
      </c>
      <c r="I84" s="27" t="s">
        <v>60</v>
      </c>
      <c r="J84" s="55" t="s">
        <v>191</v>
      </c>
      <c r="K84" s="54">
        <v>20</v>
      </c>
      <c r="L84" s="56">
        <v>214151.79</v>
      </c>
      <c r="M84" s="56">
        <v>4283035.71</v>
      </c>
      <c r="N84" s="50"/>
      <c r="O84" s="50"/>
      <c r="P84" s="50"/>
      <c r="Q84" s="50"/>
      <c r="R84" s="50"/>
      <c r="S84" s="56" t="s">
        <v>206</v>
      </c>
      <c r="T84" s="55" t="s">
        <v>178</v>
      </c>
      <c r="U84" s="54" t="s">
        <v>179</v>
      </c>
      <c r="V84" s="54" t="s">
        <v>26</v>
      </c>
      <c r="W84" s="58" t="s">
        <v>672</v>
      </c>
      <c r="X84" s="58" t="s">
        <v>673</v>
      </c>
      <c r="Y84" s="58">
        <v>0</v>
      </c>
      <c r="Z84" s="73" t="s">
        <v>838</v>
      </c>
      <c r="AA84" s="54" t="s">
        <v>768</v>
      </c>
      <c r="AB84" s="43"/>
      <c r="AC84" s="43"/>
    </row>
    <row r="85" spans="1:29" s="44" customFormat="1" ht="166.5" customHeight="1">
      <c r="A85" s="52">
        <v>73</v>
      </c>
      <c r="B85" s="53" t="s">
        <v>25</v>
      </c>
      <c r="C85" s="54" t="s">
        <v>71</v>
      </c>
      <c r="D85" s="52" t="s">
        <v>815</v>
      </c>
      <c r="E85" s="54" t="s">
        <v>769</v>
      </c>
      <c r="F85" s="52" t="s">
        <v>816</v>
      </c>
      <c r="G85" s="54" t="s">
        <v>770</v>
      </c>
      <c r="H85" s="54" t="s">
        <v>771</v>
      </c>
      <c r="I85" s="27" t="s">
        <v>60</v>
      </c>
      <c r="J85" s="55" t="s">
        <v>579</v>
      </c>
      <c r="K85" s="54">
        <v>1</v>
      </c>
      <c r="L85" s="60">
        <v>178591071</v>
      </c>
      <c r="M85" s="56">
        <v>178591071</v>
      </c>
      <c r="N85" s="50"/>
      <c r="O85" s="50"/>
      <c r="P85" s="50"/>
      <c r="Q85" s="50"/>
      <c r="R85" s="50"/>
      <c r="S85" s="56" t="s">
        <v>206</v>
      </c>
      <c r="T85" s="55" t="s">
        <v>178</v>
      </c>
      <c r="U85" s="54" t="s">
        <v>179</v>
      </c>
      <c r="V85" s="54" t="s">
        <v>26</v>
      </c>
      <c r="W85" s="58" t="s">
        <v>672</v>
      </c>
      <c r="X85" s="58" t="s">
        <v>673</v>
      </c>
      <c r="Y85" s="58">
        <v>0</v>
      </c>
      <c r="Z85" s="73" t="s">
        <v>838</v>
      </c>
      <c r="AA85" s="54" t="s">
        <v>768</v>
      </c>
      <c r="AB85" s="43"/>
      <c r="AC85" s="43"/>
    </row>
    <row r="86" spans="1:29" s="44" customFormat="1" ht="166.5" customHeight="1">
      <c r="A86" s="52">
        <v>74</v>
      </c>
      <c r="B86" s="53" t="s">
        <v>25</v>
      </c>
      <c r="C86" s="54" t="s">
        <v>71</v>
      </c>
      <c r="D86" s="52" t="s">
        <v>815</v>
      </c>
      <c r="E86" s="54" t="s">
        <v>769</v>
      </c>
      <c r="F86" s="52" t="s">
        <v>816</v>
      </c>
      <c r="G86" s="54" t="s">
        <v>772</v>
      </c>
      <c r="H86" s="54" t="s">
        <v>773</v>
      </c>
      <c r="I86" s="27" t="s">
        <v>60</v>
      </c>
      <c r="J86" s="55" t="s">
        <v>579</v>
      </c>
      <c r="K86" s="54">
        <v>1</v>
      </c>
      <c r="L86" s="56">
        <v>73700000</v>
      </c>
      <c r="M86" s="56">
        <v>73700000</v>
      </c>
      <c r="N86" s="50"/>
      <c r="O86" s="50"/>
      <c r="P86" s="50"/>
      <c r="Q86" s="50"/>
      <c r="R86" s="50"/>
      <c r="S86" s="56" t="s">
        <v>206</v>
      </c>
      <c r="T86" s="55" t="s">
        <v>178</v>
      </c>
      <c r="U86" s="54" t="s">
        <v>179</v>
      </c>
      <c r="V86" s="54" t="s">
        <v>26</v>
      </c>
      <c r="W86" s="58" t="s">
        <v>672</v>
      </c>
      <c r="X86" s="58" t="s">
        <v>673</v>
      </c>
      <c r="Y86" s="58">
        <v>0</v>
      </c>
      <c r="Z86" s="73" t="s">
        <v>838</v>
      </c>
      <c r="AA86" s="54" t="s">
        <v>768</v>
      </c>
      <c r="AB86" s="43"/>
      <c r="AC86" s="43"/>
    </row>
    <row r="87" spans="1:29" s="88" customFormat="1" ht="69.75">
      <c r="A87" s="54">
        <v>75</v>
      </c>
      <c r="B87" s="53" t="s">
        <v>25</v>
      </c>
      <c r="C87" s="53" t="s">
        <v>71</v>
      </c>
      <c r="D87" s="54" t="s">
        <v>839</v>
      </c>
      <c r="E87" s="54" t="s">
        <v>840</v>
      </c>
      <c r="F87" s="54" t="s">
        <v>841</v>
      </c>
      <c r="G87" s="54" t="s">
        <v>842</v>
      </c>
      <c r="H87" s="54" t="s">
        <v>843</v>
      </c>
      <c r="I87" s="67" t="s">
        <v>412</v>
      </c>
      <c r="J87" s="55" t="s">
        <v>579</v>
      </c>
      <c r="K87" s="54">
        <v>2</v>
      </c>
      <c r="L87" s="56">
        <v>901785.71400000004</v>
      </c>
      <c r="M87" s="56">
        <f>K87*L87</f>
        <v>1803571.4280000001</v>
      </c>
      <c r="N87" s="56"/>
      <c r="O87" s="56"/>
      <c r="P87" s="56"/>
      <c r="Q87" s="56"/>
      <c r="R87" s="56"/>
      <c r="S87" s="60" t="s">
        <v>207</v>
      </c>
      <c r="T87" s="55" t="s">
        <v>844</v>
      </c>
      <c r="U87" s="54" t="s">
        <v>845</v>
      </c>
      <c r="V87" s="54" t="s">
        <v>26</v>
      </c>
      <c r="W87" s="58" t="s">
        <v>672</v>
      </c>
      <c r="X87" s="58" t="s">
        <v>673</v>
      </c>
      <c r="Y87" s="58">
        <v>0</v>
      </c>
      <c r="Z87" s="55" t="s">
        <v>838</v>
      </c>
      <c r="AA87" s="54" t="s">
        <v>278</v>
      </c>
      <c r="AB87" s="87"/>
      <c r="AC87" s="87"/>
    </row>
    <row r="88" spans="1:29" s="81" customFormat="1" ht="93">
      <c r="A88" s="52">
        <v>76</v>
      </c>
      <c r="B88" s="75" t="s">
        <v>25</v>
      </c>
      <c r="C88" s="75" t="s">
        <v>71</v>
      </c>
      <c r="D88" s="52" t="s">
        <v>846</v>
      </c>
      <c r="E88" s="52" t="s">
        <v>847</v>
      </c>
      <c r="F88" s="52" t="s">
        <v>848</v>
      </c>
      <c r="G88" s="52" t="s">
        <v>849</v>
      </c>
      <c r="H88" s="52" t="s">
        <v>850</v>
      </c>
      <c r="I88" s="67" t="s">
        <v>412</v>
      </c>
      <c r="J88" s="73" t="s">
        <v>191</v>
      </c>
      <c r="K88" s="52">
        <v>1</v>
      </c>
      <c r="L88" s="60">
        <v>73750</v>
      </c>
      <c r="M88" s="60">
        <f>K88*L88</f>
        <v>73750</v>
      </c>
      <c r="N88" s="60"/>
      <c r="O88" s="60"/>
      <c r="P88" s="60"/>
      <c r="Q88" s="60"/>
      <c r="R88" s="60"/>
      <c r="S88" s="73" t="s">
        <v>177</v>
      </c>
      <c r="T88" s="73" t="s">
        <v>851</v>
      </c>
      <c r="U88" s="52" t="s">
        <v>852</v>
      </c>
      <c r="V88" s="73" t="s">
        <v>26</v>
      </c>
      <c r="W88" s="80" t="s">
        <v>672</v>
      </c>
      <c r="X88" s="80" t="s">
        <v>673</v>
      </c>
      <c r="Y88" s="73">
        <v>0</v>
      </c>
      <c r="Z88" s="73" t="s">
        <v>56</v>
      </c>
      <c r="AA88" s="52" t="s">
        <v>253</v>
      </c>
    </row>
    <row r="89" spans="1:29" s="90" customFormat="1" ht="69.75">
      <c r="A89" s="54">
        <v>77</v>
      </c>
      <c r="B89" s="53" t="s">
        <v>25</v>
      </c>
      <c r="C89" s="54" t="s">
        <v>71</v>
      </c>
      <c r="D89" s="52" t="s">
        <v>872</v>
      </c>
      <c r="E89" s="54" t="s">
        <v>853</v>
      </c>
      <c r="F89" s="52" t="s">
        <v>873</v>
      </c>
      <c r="G89" s="54" t="s">
        <v>389</v>
      </c>
      <c r="H89" s="54" t="s">
        <v>390</v>
      </c>
      <c r="I89" s="86" t="s">
        <v>412</v>
      </c>
      <c r="J89" s="55" t="s">
        <v>854</v>
      </c>
      <c r="K89" s="54">
        <v>20</v>
      </c>
      <c r="L89" s="56">
        <f>M89/K89</f>
        <v>27858.999999999993</v>
      </c>
      <c r="M89" s="56">
        <f>624041.6/1.12</f>
        <v>557179.99999999988</v>
      </c>
      <c r="N89" s="56"/>
      <c r="O89" s="89"/>
      <c r="P89" s="89"/>
      <c r="Q89" s="89"/>
      <c r="R89" s="89"/>
      <c r="S89" s="60" t="s">
        <v>207</v>
      </c>
      <c r="T89" s="73" t="s">
        <v>194</v>
      </c>
      <c r="U89" s="52" t="s">
        <v>195</v>
      </c>
      <c r="V89" s="54">
        <v>710000000</v>
      </c>
      <c r="W89" s="58" t="s">
        <v>152</v>
      </c>
      <c r="X89" s="58" t="s">
        <v>153</v>
      </c>
      <c r="Y89" s="58">
        <v>0</v>
      </c>
      <c r="Z89" s="55" t="s">
        <v>817</v>
      </c>
      <c r="AA89" s="54" t="s">
        <v>384</v>
      </c>
    </row>
    <row r="90" spans="1:29" s="83" customFormat="1" ht="69.75">
      <c r="A90" s="52">
        <v>78</v>
      </c>
      <c r="B90" s="75" t="s">
        <v>25</v>
      </c>
      <c r="C90" s="52" t="s">
        <v>71</v>
      </c>
      <c r="D90" s="52" t="s">
        <v>415</v>
      </c>
      <c r="E90" s="52" t="s">
        <v>416</v>
      </c>
      <c r="F90" s="52" t="s">
        <v>417</v>
      </c>
      <c r="G90" s="52" t="s">
        <v>855</v>
      </c>
      <c r="H90" s="52" t="s">
        <v>856</v>
      </c>
      <c r="I90" s="67" t="s">
        <v>412</v>
      </c>
      <c r="J90" s="73" t="s">
        <v>854</v>
      </c>
      <c r="K90" s="52">
        <v>20</v>
      </c>
      <c r="L90" s="60">
        <v>32900</v>
      </c>
      <c r="M90" s="60">
        <f t="shared" ref="M90:M92" si="0">K90*L90</f>
        <v>658000</v>
      </c>
      <c r="N90" s="60"/>
      <c r="O90" s="82"/>
      <c r="P90" s="82"/>
      <c r="Q90" s="82"/>
      <c r="R90" s="82"/>
      <c r="S90" s="60" t="s">
        <v>177</v>
      </c>
      <c r="T90" s="73" t="s">
        <v>741</v>
      </c>
      <c r="U90" s="52" t="s">
        <v>742</v>
      </c>
      <c r="V90" s="52">
        <v>710000000</v>
      </c>
      <c r="W90" s="80" t="s">
        <v>152</v>
      </c>
      <c r="X90" s="80" t="s">
        <v>153</v>
      </c>
      <c r="Y90" s="80">
        <v>0</v>
      </c>
      <c r="Z90" s="73" t="s">
        <v>817</v>
      </c>
      <c r="AA90" s="52" t="s">
        <v>384</v>
      </c>
    </row>
    <row r="91" spans="1:29" s="83" customFormat="1" ht="69.75">
      <c r="A91" s="52">
        <v>79</v>
      </c>
      <c r="B91" s="75" t="s">
        <v>25</v>
      </c>
      <c r="C91" s="52" t="s">
        <v>71</v>
      </c>
      <c r="D91" s="52" t="s">
        <v>857</v>
      </c>
      <c r="E91" s="52" t="s">
        <v>858</v>
      </c>
      <c r="F91" s="52" t="s">
        <v>859</v>
      </c>
      <c r="G91" s="52" t="s">
        <v>860</v>
      </c>
      <c r="H91" s="52" t="s">
        <v>861</v>
      </c>
      <c r="I91" s="67" t="s">
        <v>412</v>
      </c>
      <c r="J91" s="73" t="s">
        <v>854</v>
      </c>
      <c r="K91" s="52">
        <v>20</v>
      </c>
      <c r="L91" s="60">
        <v>16498</v>
      </c>
      <c r="M91" s="60">
        <f t="shared" si="0"/>
        <v>329960</v>
      </c>
      <c r="N91" s="60"/>
      <c r="O91" s="82"/>
      <c r="P91" s="82"/>
      <c r="Q91" s="82"/>
      <c r="R91" s="82"/>
      <c r="S91" s="60" t="s">
        <v>177</v>
      </c>
      <c r="T91" s="73" t="s">
        <v>741</v>
      </c>
      <c r="U91" s="52" t="s">
        <v>742</v>
      </c>
      <c r="V91" s="52">
        <v>710000000</v>
      </c>
      <c r="W91" s="80" t="s">
        <v>152</v>
      </c>
      <c r="X91" s="80" t="s">
        <v>153</v>
      </c>
      <c r="Y91" s="80">
        <v>0</v>
      </c>
      <c r="Z91" s="73" t="s">
        <v>817</v>
      </c>
      <c r="AA91" s="52" t="s">
        <v>384</v>
      </c>
    </row>
    <row r="92" spans="1:29" s="83" customFormat="1" ht="69.75">
      <c r="A92" s="52">
        <v>80</v>
      </c>
      <c r="B92" s="75" t="s">
        <v>25</v>
      </c>
      <c r="C92" s="52" t="s">
        <v>71</v>
      </c>
      <c r="D92" s="52" t="s">
        <v>862</v>
      </c>
      <c r="E92" s="52" t="s">
        <v>863</v>
      </c>
      <c r="F92" s="52" t="s">
        <v>864</v>
      </c>
      <c r="G92" s="52" t="s">
        <v>865</v>
      </c>
      <c r="H92" s="52" t="s">
        <v>866</v>
      </c>
      <c r="I92" s="67" t="s">
        <v>412</v>
      </c>
      <c r="J92" s="73" t="s">
        <v>854</v>
      </c>
      <c r="K92" s="52">
        <v>15</v>
      </c>
      <c r="L92" s="60">
        <v>25200</v>
      </c>
      <c r="M92" s="60">
        <f t="shared" si="0"/>
        <v>378000</v>
      </c>
      <c r="N92" s="60"/>
      <c r="O92" s="82"/>
      <c r="P92" s="82"/>
      <c r="Q92" s="82"/>
      <c r="R92" s="82"/>
      <c r="S92" s="60" t="s">
        <v>177</v>
      </c>
      <c r="T92" s="73" t="s">
        <v>741</v>
      </c>
      <c r="U92" s="52" t="s">
        <v>742</v>
      </c>
      <c r="V92" s="52">
        <v>710000000</v>
      </c>
      <c r="W92" s="80" t="s">
        <v>152</v>
      </c>
      <c r="X92" s="80" t="s">
        <v>153</v>
      </c>
      <c r="Y92" s="80">
        <v>0</v>
      </c>
      <c r="Z92" s="73" t="s">
        <v>817</v>
      </c>
      <c r="AA92" s="52" t="s">
        <v>384</v>
      </c>
    </row>
    <row r="93" spans="1:29" s="44" customFormat="1" ht="23.25" customHeight="1">
      <c r="A93" s="103" t="s">
        <v>27</v>
      </c>
      <c r="B93" s="104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45"/>
      <c r="O93" s="45"/>
      <c r="P93" s="45"/>
      <c r="Q93" s="46"/>
      <c r="R93" s="46"/>
      <c r="S93" s="45"/>
      <c r="T93" s="45"/>
      <c r="U93" s="45"/>
      <c r="V93" s="45"/>
      <c r="W93" s="45"/>
      <c r="X93" s="45"/>
      <c r="Y93" s="45"/>
      <c r="Z93" s="45"/>
      <c r="AA93" s="47"/>
      <c r="AB93" s="43"/>
      <c r="AC93" s="43"/>
    </row>
    <row r="94" spans="1:29" s="44" customFormat="1" ht="188.25" customHeight="1">
      <c r="A94" s="54">
        <v>1</v>
      </c>
      <c r="B94" s="53" t="s">
        <v>25</v>
      </c>
      <c r="C94" s="54" t="s">
        <v>28</v>
      </c>
      <c r="D94" s="54" t="s">
        <v>48</v>
      </c>
      <c r="E94" s="54" t="s">
        <v>49</v>
      </c>
      <c r="F94" s="54" t="s">
        <v>49</v>
      </c>
      <c r="G94" s="54" t="s">
        <v>50</v>
      </c>
      <c r="H94" s="54" t="s">
        <v>51</v>
      </c>
      <c r="I94" s="27" t="s">
        <v>47</v>
      </c>
      <c r="J94" s="55" t="s">
        <v>27</v>
      </c>
      <c r="K94" s="54">
        <v>1</v>
      </c>
      <c r="L94" s="56">
        <v>267118.3</v>
      </c>
      <c r="M94" s="56">
        <v>267118.3</v>
      </c>
      <c r="N94" s="41"/>
      <c r="O94" s="41"/>
      <c r="P94" s="41"/>
      <c r="Q94" s="42"/>
      <c r="R94" s="42"/>
      <c r="S94" s="54" t="s">
        <v>171</v>
      </c>
      <c r="T94" s="55" t="s">
        <v>127</v>
      </c>
      <c r="U94" s="54" t="s">
        <v>128</v>
      </c>
      <c r="V94" s="55" t="s">
        <v>26</v>
      </c>
      <c r="W94" s="58" t="s">
        <v>152</v>
      </c>
      <c r="X94" s="58" t="s">
        <v>153</v>
      </c>
      <c r="Y94" s="55">
        <v>0</v>
      </c>
      <c r="Z94" s="54" t="s">
        <v>56</v>
      </c>
      <c r="AA94" s="54" t="s">
        <v>52</v>
      </c>
      <c r="AB94" s="43"/>
      <c r="AC94" s="43"/>
    </row>
    <row r="95" spans="1:29" s="44" customFormat="1" ht="166.5" customHeight="1">
      <c r="A95" s="54">
        <v>2</v>
      </c>
      <c r="B95" s="63" t="s">
        <v>25</v>
      </c>
      <c r="C95" s="54" t="s">
        <v>28</v>
      </c>
      <c r="D95" s="62" t="s">
        <v>40</v>
      </c>
      <c r="E95" s="54" t="s">
        <v>131</v>
      </c>
      <c r="F95" s="54" t="s">
        <v>131</v>
      </c>
      <c r="G95" s="54" t="s">
        <v>57</v>
      </c>
      <c r="H95" s="54" t="s">
        <v>58</v>
      </c>
      <c r="I95" s="64" t="s">
        <v>47</v>
      </c>
      <c r="J95" s="55" t="s">
        <v>27</v>
      </c>
      <c r="K95" s="65">
        <v>1</v>
      </c>
      <c r="L95" s="56">
        <v>210031071.43000001</v>
      </c>
      <c r="M95" s="56">
        <v>210031071.43000001</v>
      </c>
      <c r="N95" s="41"/>
      <c r="O95" s="41"/>
      <c r="P95" s="41"/>
      <c r="Q95" s="42"/>
      <c r="R95" s="42"/>
      <c r="S95" s="55" t="s">
        <v>169</v>
      </c>
      <c r="T95" s="62" t="s">
        <v>127</v>
      </c>
      <c r="U95" s="62" t="s">
        <v>128</v>
      </c>
      <c r="V95" s="72" t="s">
        <v>26</v>
      </c>
      <c r="W95" s="72" t="s">
        <v>141</v>
      </c>
      <c r="X95" s="72" t="s">
        <v>140</v>
      </c>
      <c r="Y95" s="54">
        <v>0</v>
      </c>
      <c r="Z95" s="54" t="s">
        <v>56</v>
      </c>
      <c r="AA95" s="54" t="s">
        <v>538</v>
      </c>
      <c r="AB95" s="43"/>
      <c r="AC95" s="43"/>
    </row>
    <row r="96" spans="1:29" s="44" customFormat="1" ht="166.5" customHeight="1">
      <c r="A96" s="54">
        <v>3</v>
      </c>
      <c r="B96" s="63" t="s">
        <v>25</v>
      </c>
      <c r="C96" s="54" t="s">
        <v>28</v>
      </c>
      <c r="D96" s="62" t="s">
        <v>41</v>
      </c>
      <c r="E96" s="54" t="s">
        <v>42</v>
      </c>
      <c r="F96" s="54" t="s">
        <v>42</v>
      </c>
      <c r="G96" s="54" t="s">
        <v>511</v>
      </c>
      <c r="H96" s="54" t="s">
        <v>510</v>
      </c>
      <c r="I96" s="64" t="s">
        <v>47</v>
      </c>
      <c r="J96" s="55" t="s">
        <v>27</v>
      </c>
      <c r="K96" s="65">
        <v>1</v>
      </c>
      <c r="L96" s="56">
        <v>1200000</v>
      </c>
      <c r="M96" s="56">
        <v>1200000</v>
      </c>
      <c r="N96" s="41"/>
      <c r="O96" s="41"/>
      <c r="P96" s="41"/>
      <c r="Q96" s="42"/>
      <c r="R96" s="42"/>
      <c r="S96" s="55" t="s">
        <v>169</v>
      </c>
      <c r="T96" s="62" t="s">
        <v>127</v>
      </c>
      <c r="U96" s="62" t="s">
        <v>128</v>
      </c>
      <c r="V96" s="72" t="s">
        <v>26</v>
      </c>
      <c r="W96" s="72" t="s">
        <v>141</v>
      </c>
      <c r="X96" s="72" t="s">
        <v>140</v>
      </c>
      <c r="Y96" s="54">
        <v>0</v>
      </c>
      <c r="Z96" s="54" t="s">
        <v>56</v>
      </c>
      <c r="AA96" s="54" t="s">
        <v>539</v>
      </c>
      <c r="AB96" s="43"/>
      <c r="AC96" s="43"/>
    </row>
    <row r="97" spans="1:29" s="44" customFormat="1" ht="166.5" customHeight="1">
      <c r="A97" s="54">
        <v>4</v>
      </c>
      <c r="B97" s="63" t="s">
        <v>25</v>
      </c>
      <c r="C97" s="54" t="s">
        <v>28</v>
      </c>
      <c r="D97" s="54" t="s">
        <v>132</v>
      </c>
      <c r="E97" s="54" t="s">
        <v>133</v>
      </c>
      <c r="F97" s="54" t="s">
        <v>134</v>
      </c>
      <c r="G97" s="54" t="s">
        <v>135</v>
      </c>
      <c r="H97" s="54" t="s">
        <v>136</v>
      </c>
      <c r="I97" s="27" t="s">
        <v>60</v>
      </c>
      <c r="J97" s="55" t="s">
        <v>27</v>
      </c>
      <c r="K97" s="54">
        <v>1</v>
      </c>
      <c r="L97" s="60">
        <v>8400000</v>
      </c>
      <c r="M97" s="60">
        <v>8400000</v>
      </c>
      <c r="N97" s="41"/>
      <c r="O97" s="41"/>
      <c r="P97" s="41"/>
      <c r="Q97" s="42"/>
      <c r="R97" s="42"/>
      <c r="S97" s="55" t="s">
        <v>172</v>
      </c>
      <c r="T97" s="62" t="s">
        <v>127</v>
      </c>
      <c r="U97" s="54" t="s">
        <v>128</v>
      </c>
      <c r="V97" s="72" t="s">
        <v>26</v>
      </c>
      <c r="W97" s="72" t="s">
        <v>141</v>
      </c>
      <c r="X97" s="72" t="s">
        <v>140</v>
      </c>
      <c r="Y97" s="55">
        <v>0</v>
      </c>
      <c r="Z97" s="54" t="s">
        <v>56</v>
      </c>
      <c r="AA97" s="54" t="s">
        <v>59</v>
      </c>
      <c r="AB97" s="43"/>
      <c r="AC97" s="43"/>
    </row>
    <row r="98" spans="1:29" s="44" customFormat="1" ht="166.5" customHeight="1">
      <c r="A98" s="54">
        <v>5</v>
      </c>
      <c r="B98" s="63" t="s">
        <v>25</v>
      </c>
      <c r="C98" s="54" t="s">
        <v>28</v>
      </c>
      <c r="D98" s="54" t="s">
        <v>132</v>
      </c>
      <c r="E98" s="54" t="s">
        <v>133</v>
      </c>
      <c r="F98" s="54" t="s">
        <v>134</v>
      </c>
      <c r="G98" s="54" t="s">
        <v>135</v>
      </c>
      <c r="H98" s="54" t="s">
        <v>136</v>
      </c>
      <c r="I98" s="27" t="s">
        <v>60</v>
      </c>
      <c r="J98" s="55" t="s">
        <v>27</v>
      </c>
      <c r="K98" s="54">
        <v>1</v>
      </c>
      <c r="L98" s="60">
        <v>8400000</v>
      </c>
      <c r="M98" s="60">
        <v>8400000</v>
      </c>
      <c r="N98" s="41"/>
      <c r="O98" s="41"/>
      <c r="P98" s="41"/>
      <c r="Q98" s="42"/>
      <c r="R98" s="42"/>
      <c r="S98" s="55" t="s">
        <v>172</v>
      </c>
      <c r="T98" s="62" t="s">
        <v>127</v>
      </c>
      <c r="U98" s="54" t="s">
        <v>128</v>
      </c>
      <c r="V98" s="72" t="s">
        <v>26</v>
      </c>
      <c r="W98" s="72" t="s">
        <v>141</v>
      </c>
      <c r="X98" s="72" t="s">
        <v>140</v>
      </c>
      <c r="Y98" s="55">
        <v>0</v>
      </c>
      <c r="Z98" s="54" t="s">
        <v>56</v>
      </c>
      <c r="AA98" s="54" t="s">
        <v>59</v>
      </c>
      <c r="AB98" s="43"/>
      <c r="AC98" s="43"/>
    </row>
    <row r="99" spans="1:29" s="44" customFormat="1" ht="166.5" customHeight="1">
      <c r="A99" s="54">
        <v>6</v>
      </c>
      <c r="B99" s="63" t="s">
        <v>25</v>
      </c>
      <c r="C99" s="54" t="s">
        <v>28</v>
      </c>
      <c r="D99" s="54" t="s">
        <v>132</v>
      </c>
      <c r="E99" s="54" t="s">
        <v>133</v>
      </c>
      <c r="F99" s="54" t="s">
        <v>134</v>
      </c>
      <c r="G99" s="54" t="s">
        <v>135</v>
      </c>
      <c r="H99" s="54" t="s">
        <v>136</v>
      </c>
      <c r="I99" s="27" t="s">
        <v>60</v>
      </c>
      <c r="J99" s="55" t="s">
        <v>27</v>
      </c>
      <c r="K99" s="54">
        <v>1</v>
      </c>
      <c r="L99" s="60">
        <v>8300000</v>
      </c>
      <c r="M99" s="60">
        <v>8300000</v>
      </c>
      <c r="N99" s="41"/>
      <c r="O99" s="41"/>
      <c r="P99" s="41"/>
      <c r="Q99" s="42"/>
      <c r="R99" s="42"/>
      <c r="S99" s="55" t="s">
        <v>172</v>
      </c>
      <c r="T99" s="62" t="s">
        <v>127</v>
      </c>
      <c r="U99" s="54" t="s">
        <v>128</v>
      </c>
      <c r="V99" s="72" t="s">
        <v>26</v>
      </c>
      <c r="W99" s="72" t="s">
        <v>141</v>
      </c>
      <c r="X99" s="72" t="s">
        <v>140</v>
      </c>
      <c r="Y99" s="55">
        <v>0</v>
      </c>
      <c r="Z99" s="54" t="s">
        <v>56</v>
      </c>
      <c r="AA99" s="54" t="s">
        <v>59</v>
      </c>
      <c r="AB99" s="43"/>
      <c r="AC99" s="43"/>
    </row>
    <row r="100" spans="1:29" s="44" customFormat="1" ht="166.5" customHeight="1">
      <c r="A100" s="54">
        <v>7</v>
      </c>
      <c r="B100" s="63" t="s">
        <v>25</v>
      </c>
      <c r="C100" s="54" t="s">
        <v>28</v>
      </c>
      <c r="D100" s="54" t="s">
        <v>132</v>
      </c>
      <c r="E100" s="54" t="s">
        <v>133</v>
      </c>
      <c r="F100" s="54" t="s">
        <v>134</v>
      </c>
      <c r="G100" s="54" t="s">
        <v>135</v>
      </c>
      <c r="H100" s="54" t="s">
        <v>136</v>
      </c>
      <c r="I100" s="27" t="s">
        <v>60</v>
      </c>
      <c r="J100" s="55" t="s">
        <v>27</v>
      </c>
      <c r="K100" s="54">
        <v>1</v>
      </c>
      <c r="L100" s="60">
        <v>8982000</v>
      </c>
      <c r="M100" s="60">
        <v>8982000</v>
      </c>
      <c r="N100" s="56"/>
      <c r="O100" s="41"/>
      <c r="P100" s="41"/>
      <c r="Q100" s="42"/>
      <c r="R100" s="42"/>
      <c r="S100" s="55" t="s">
        <v>172</v>
      </c>
      <c r="T100" s="62" t="s">
        <v>127</v>
      </c>
      <c r="U100" s="54" t="s">
        <v>128</v>
      </c>
      <c r="V100" s="72" t="s">
        <v>26</v>
      </c>
      <c r="W100" s="72" t="s">
        <v>141</v>
      </c>
      <c r="X100" s="72" t="s">
        <v>140</v>
      </c>
      <c r="Y100" s="55">
        <v>0</v>
      </c>
      <c r="Z100" s="54" t="s">
        <v>56</v>
      </c>
      <c r="AA100" s="54" t="s">
        <v>59</v>
      </c>
      <c r="AB100" s="43"/>
      <c r="AC100" s="43"/>
    </row>
    <row r="101" spans="1:29" s="44" customFormat="1" ht="166.5" customHeight="1">
      <c r="A101" s="54">
        <v>8</v>
      </c>
      <c r="B101" s="63" t="s">
        <v>25</v>
      </c>
      <c r="C101" s="54" t="s">
        <v>28</v>
      </c>
      <c r="D101" s="54" t="s">
        <v>132</v>
      </c>
      <c r="E101" s="54" t="s">
        <v>133</v>
      </c>
      <c r="F101" s="54" t="s">
        <v>134</v>
      </c>
      <c r="G101" s="54" t="s">
        <v>137</v>
      </c>
      <c r="H101" s="54" t="s">
        <v>138</v>
      </c>
      <c r="I101" s="27" t="s">
        <v>60</v>
      </c>
      <c r="J101" s="55" t="s">
        <v>27</v>
      </c>
      <c r="K101" s="54">
        <v>1</v>
      </c>
      <c r="L101" s="60">
        <v>10560000</v>
      </c>
      <c r="M101" s="60">
        <v>10560000</v>
      </c>
      <c r="N101" s="56"/>
      <c r="O101" s="41"/>
      <c r="P101" s="41"/>
      <c r="Q101" s="42"/>
      <c r="R101" s="42"/>
      <c r="S101" s="73" t="s">
        <v>342</v>
      </c>
      <c r="T101" s="66" t="s">
        <v>218</v>
      </c>
      <c r="U101" s="52" t="s">
        <v>551</v>
      </c>
      <c r="V101" s="72" t="s">
        <v>26</v>
      </c>
      <c r="W101" s="72" t="s">
        <v>141</v>
      </c>
      <c r="X101" s="72" t="s">
        <v>140</v>
      </c>
      <c r="Y101" s="55">
        <v>0</v>
      </c>
      <c r="Z101" s="54" t="s">
        <v>56</v>
      </c>
      <c r="AA101" s="54" t="s">
        <v>139</v>
      </c>
      <c r="AB101" s="43"/>
      <c r="AC101" s="43"/>
    </row>
    <row r="102" spans="1:29" s="44" customFormat="1" ht="166.5" customHeight="1">
      <c r="A102" s="54">
        <v>9</v>
      </c>
      <c r="B102" s="63" t="s">
        <v>25</v>
      </c>
      <c r="C102" s="54" t="s">
        <v>28</v>
      </c>
      <c r="D102" s="54" t="s">
        <v>65</v>
      </c>
      <c r="E102" s="54" t="s">
        <v>66</v>
      </c>
      <c r="F102" s="54" t="s">
        <v>67</v>
      </c>
      <c r="G102" s="54" t="s">
        <v>142</v>
      </c>
      <c r="H102" s="54" t="s">
        <v>72</v>
      </c>
      <c r="I102" s="27" t="s">
        <v>45</v>
      </c>
      <c r="J102" s="55" t="s">
        <v>27</v>
      </c>
      <c r="K102" s="54">
        <v>1</v>
      </c>
      <c r="L102" s="60">
        <v>201526.79</v>
      </c>
      <c r="M102" s="60">
        <v>201526.79</v>
      </c>
      <c r="N102" s="56"/>
      <c r="O102" s="41"/>
      <c r="P102" s="41"/>
      <c r="Q102" s="42"/>
      <c r="R102" s="42"/>
      <c r="S102" s="55" t="s">
        <v>169</v>
      </c>
      <c r="T102" s="62" t="s">
        <v>127</v>
      </c>
      <c r="U102" s="54" t="s">
        <v>128</v>
      </c>
      <c r="V102" s="72" t="s">
        <v>26</v>
      </c>
      <c r="W102" s="72" t="s">
        <v>152</v>
      </c>
      <c r="X102" s="72" t="s">
        <v>153</v>
      </c>
      <c r="Y102" s="55">
        <v>0</v>
      </c>
      <c r="Z102" s="54" t="s">
        <v>56</v>
      </c>
      <c r="AA102" s="54" t="s">
        <v>143</v>
      </c>
      <c r="AB102" s="43"/>
      <c r="AC102" s="43"/>
    </row>
    <row r="103" spans="1:29" s="44" customFormat="1" ht="166.5" customHeight="1">
      <c r="A103" s="54">
        <v>10</v>
      </c>
      <c r="B103" s="63" t="s">
        <v>25</v>
      </c>
      <c r="C103" s="54" t="s">
        <v>28</v>
      </c>
      <c r="D103" s="54" t="s">
        <v>65</v>
      </c>
      <c r="E103" s="54" t="s">
        <v>66</v>
      </c>
      <c r="F103" s="54" t="s">
        <v>67</v>
      </c>
      <c r="G103" s="54" t="s">
        <v>144</v>
      </c>
      <c r="H103" s="54" t="s">
        <v>145</v>
      </c>
      <c r="I103" s="27" t="s">
        <v>45</v>
      </c>
      <c r="J103" s="55" t="s">
        <v>27</v>
      </c>
      <c r="K103" s="54">
        <v>1</v>
      </c>
      <c r="L103" s="56">
        <v>52000</v>
      </c>
      <c r="M103" s="56">
        <v>52000</v>
      </c>
      <c r="N103" s="56"/>
      <c r="O103" s="41"/>
      <c r="P103" s="41"/>
      <c r="Q103" s="42"/>
      <c r="R103" s="42"/>
      <c r="S103" s="55" t="s">
        <v>169</v>
      </c>
      <c r="T103" s="62" t="s">
        <v>127</v>
      </c>
      <c r="U103" s="54" t="s">
        <v>128</v>
      </c>
      <c r="V103" s="72" t="s">
        <v>26</v>
      </c>
      <c r="W103" s="72" t="s">
        <v>152</v>
      </c>
      <c r="X103" s="72" t="s">
        <v>153</v>
      </c>
      <c r="Y103" s="55">
        <v>0</v>
      </c>
      <c r="Z103" s="54" t="s">
        <v>56</v>
      </c>
      <c r="AA103" s="54" t="s">
        <v>143</v>
      </c>
      <c r="AB103" s="43"/>
      <c r="AC103" s="43"/>
    </row>
    <row r="104" spans="1:29" s="44" customFormat="1" ht="166.5" customHeight="1">
      <c r="A104" s="54">
        <v>11</v>
      </c>
      <c r="B104" s="63" t="s">
        <v>25</v>
      </c>
      <c r="C104" s="54" t="s">
        <v>28</v>
      </c>
      <c r="D104" s="54" t="s">
        <v>65</v>
      </c>
      <c r="E104" s="54" t="s">
        <v>66</v>
      </c>
      <c r="F104" s="54" t="s">
        <v>67</v>
      </c>
      <c r="G104" s="54" t="s">
        <v>146</v>
      </c>
      <c r="H104" s="54" t="s">
        <v>147</v>
      </c>
      <c r="I104" s="27" t="s">
        <v>45</v>
      </c>
      <c r="J104" s="55" t="s">
        <v>27</v>
      </c>
      <c r="K104" s="54">
        <v>1</v>
      </c>
      <c r="L104" s="56">
        <v>110400</v>
      </c>
      <c r="M104" s="56">
        <v>110400</v>
      </c>
      <c r="N104" s="56"/>
      <c r="O104" s="41"/>
      <c r="P104" s="41"/>
      <c r="Q104" s="42"/>
      <c r="R104" s="42"/>
      <c r="S104" s="55" t="s">
        <v>169</v>
      </c>
      <c r="T104" s="62" t="s">
        <v>127</v>
      </c>
      <c r="U104" s="54" t="s">
        <v>128</v>
      </c>
      <c r="V104" s="72" t="s">
        <v>26</v>
      </c>
      <c r="W104" s="72" t="s">
        <v>152</v>
      </c>
      <c r="X104" s="72" t="s">
        <v>153</v>
      </c>
      <c r="Y104" s="55">
        <v>0</v>
      </c>
      <c r="Z104" s="54" t="s">
        <v>56</v>
      </c>
      <c r="AA104" s="54" t="s">
        <v>143</v>
      </c>
      <c r="AB104" s="43"/>
      <c r="AC104" s="43"/>
    </row>
    <row r="105" spans="1:29" s="44" customFormat="1" ht="166.5" customHeight="1">
      <c r="A105" s="54">
        <v>12</v>
      </c>
      <c r="B105" s="63" t="s">
        <v>25</v>
      </c>
      <c r="C105" s="54" t="s">
        <v>28</v>
      </c>
      <c r="D105" s="54" t="s">
        <v>65</v>
      </c>
      <c r="E105" s="54" t="s">
        <v>66</v>
      </c>
      <c r="F105" s="54" t="s">
        <v>67</v>
      </c>
      <c r="G105" s="54" t="s">
        <v>148</v>
      </c>
      <c r="H105" s="54" t="s">
        <v>149</v>
      </c>
      <c r="I105" s="27" t="s">
        <v>45</v>
      </c>
      <c r="J105" s="55" t="s">
        <v>27</v>
      </c>
      <c r="K105" s="54">
        <v>1</v>
      </c>
      <c r="L105" s="60">
        <v>118000</v>
      </c>
      <c r="M105" s="60">
        <v>118000</v>
      </c>
      <c r="N105" s="41"/>
      <c r="O105" s="41"/>
      <c r="P105" s="41"/>
      <c r="Q105" s="42"/>
      <c r="R105" s="42"/>
      <c r="S105" s="73" t="s">
        <v>185</v>
      </c>
      <c r="T105" s="66" t="s">
        <v>580</v>
      </c>
      <c r="U105" s="52" t="s">
        <v>551</v>
      </c>
      <c r="V105" s="72" t="s">
        <v>26</v>
      </c>
      <c r="W105" s="72" t="s">
        <v>152</v>
      </c>
      <c r="X105" s="72" t="s">
        <v>153</v>
      </c>
      <c r="Y105" s="55">
        <v>0</v>
      </c>
      <c r="Z105" s="54" t="s">
        <v>56</v>
      </c>
      <c r="AA105" s="54" t="s">
        <v>143</v>
      </c>
      <c r="AB105" s="43"/>
      <c r="AC105" s="43"/>
    </row>
    <row r="106" spans="1:29" s="44" customFormat="1" ht="166.5" customHeight="1">
      <c r="A106" s="54">
        <v>13</v>
      </c>
      <c r="B106" s="63" t="s">
        <v>25</v>
      </c>
      <c r="C106" s="54" t="s">
        <v>28</v>
      </c>
      <c r="D106" s="54" t="s">
        <v>65</v>
      </c>
      <c r="E106" s="54" t="s">
        <v>66</v>
      </c>
      <c r="F106" s="54" t="s">
        <v>67</v>
      </c>
      <c r="G106" s="54" t="s">
        <v>150</v>
      </c>
      <c r="H106" s="54" t="s">
        <v>151</v>
      </c>
      <c r="I106" s="27" t="s">
        <v>45</v>
      </c>
      <c r="J106" s="55" t="s">
        <v>27</v>
      </c>
      <c r="K106" s="54">
        <v>1</v>
      </c>
      <c r="L106" s="56">
        <v>296700</v>
      </c>
      <c r="M106" s="56">
        <v>296700</v>
      </c>
      <c r="N106" s="41"/>
      <c r="O106" s="41"/>
      <c r="P106" s="41"/>
      <c r="Q106" s="42"/>
      <c r="R106" s="42"/>
      <c r="S106" s="55" t="s">
        <v>169</v>
      </c>
      <c r="T106" s="62" t="s">
        <v>127</v>
      </c>
      <c r="U106" s="54" t="s">
        <v>128</v>
      </c>
      <c r="V106" s="72" t="s">
        <v>26</v>
      </c>
      <c r="W106" s="72" t="s">
        <v>152</v>
      </c>
      <c r="X106" s="72" t="s">
        <v>153</v>
      </c>
      <c r="Y106" s="55">
        <v>0</v>
      </c>
      <c r="Z106" s="54" t="s">
        <v>56</v>
      </c>
      <c r="AA106" s="54" t="s">
        <v>143</v>
      </c>
      <c r="AB106" s="43"/>
      <c r="AC106" s="43"/>
    </row>
    <row r="107" spans="1:29" s="44" customFormat="1" ht="140.25" customHeight="1">
      <c r="A107" s="54">
        <v>14</v>
      </c>
      <c r="B107" s="63" t="s">
        <v>25</v>
      </c>
      <c r="C107" s="54" t="s">
        <v>28</v>
      </c>
      <c r="D107" s="54" t="s">
        <v>29</v>
      </c>
      <c r="E107" s="54" t="s">
        <v>30</v>
      </c>
      <c r="F107" s="54" t="s">
        <v>31</v>
      </c>
      <c r="G107" s="54" t="s">
        <v>32</v>
      </c>
      <c r="H107" s="54" t="s">
        <v>33</v>
      </c>
      <c r="I107" s="27" t="s">
        <v>46</v>
      </c>
      <c r="J107" s="55" t="s">
        <v>27</v>
      </c>
      <c r="K107" s="54">
        <v>1</v>
      </c>
      <c r="L107" s="56">
        <v>4249464.2799999993</v>
      </c>
      <c r="M107" s="56">
        <v>4249464.2799999993</v>
      </c>
      <c r="N107" s="41"/>
      <c r="O107" s="41"/>
      <c r="P107" s="41"/>
      <c r="Q107" s="42"/>
      <c r="R107" s="42"/>
      <c r="S107" s="55" t="s">
        <v>169</v>
      </c>
      <c r="T107" s="62" t="s">
        <v>243</v>
      </c>
      <c r="U107" s="54" t="s">
        <v>345</v>
      </c>
      <c r="V107" s="72">
        <v>710000000</v>
      </c>
      <c r="W107" s="72" t="s">
        <v>152</v>
      </c>
      <c r="X107" s="72" t="s">
        <v>153</v>
      </c>
      <c r="Y107" s="55">
        <v>0</v>
      </c>
      <c r="Z107" s="73" t="s">
        <v>838</v>
      </c>
      <c r="AA107" s="54" t="s">
        <v>73</v>
      </c>
      <c r="AB107" s="43"/>
      <c r="AC107" s="43"/>
    </row>
    <row r="108" spans="1:29" s="44" customFormat="1" ht="166.5" customHeight="1">
      <c r="A108" s="54">
        <v>15</v>
      </c>
      <c r="B108" s="63" t="s">
        <v>25</v>
      </c>
      <c r="C108" s="54" t="s">
        <v>28</v>
      </c>
      <c r="D108" s="54" t="s">
        <v>479</v>
      </c>
      <c r="E108" s="54" t="s">
        <v>480</v>
      </c>
      <c r="F108" s="54" t="s">
        <v>481</v>
      </c>
      <c r="G108" s="54" t="s">
        <v>516</v>
      </c>
      <c r="H108" s="54" t="s">
        <v>517</v>
      </c>
      <c r="I108" s="27" t="s">
        <v>60</v>
      </c>
      <c r="J108" s="55" t="s">
        <v>27</v>
      </c>
      <c r="K108" s="54">
        <v>1</v>
      </c>
      <c r="L108" s="60">
        <v>24700000</v>
      </c>
      <c r="M108" s="60">
        <v>24700000</v>
      </c>
      <c r="N108" s="41"/>
      <c r="O108" s="41"/>
      <c r="P108" s="41"/>
      <c r="Q108" s="42"/>
      <c r="R108" s="42"/>
      <c r="S108" s="55" t="s">
        <v>169</v>
      </c>
      <c r="T108" s="62" t="s">
        <v>243</v>
      </c>
      <c r="U108" s="54" t="s">
        <v>345</v>
      </c>
      <c r="V108" s="72">
        <v>710000000</v>
      </c>
      <c r="W108" s="72" t="s">
        <v>152</v>
      </c>
      <c r="X108" s="72" t="s">
        <v>153</v>
      </c>
      <c r="Y108" s="55">
        <v>0</v>
      </c>
      <c r="Z108" s="73" t="s">
        <v>838</v>
      </c>
      <c r="AA108" s="54" t="s">
        <v>540</v>
      </c>
      <c r="AB108" s="43"/>
      <c r="AC108" s="43"/>
    </row>
    <row r="109" spans="1:29" s="44" customFormat="1" ht="162.75" customHeight="1">
      <c r="A109" s="54">
        <v>16</v>
      </c>
      <c r="B109" s="63" t="s">
        <v>25</v>
      </c>
      <c r="C109" s="54" t="s">
        <v>28</v>
      </c>
      <c r="D109" s="54" t="s">
        <v>61</v>
      </c>
      <c r="E109" s="54" t="s">
        <v>62</v>
      </c>
      <c r="F109" s="54" t="s">
        <v>62</v>
      </c>
      <c r="G109" s="54" t="s">
        <v>63</v>
      </c>
      <c r="H109" s="54" t="s">
        <v>154</v>
      </c>
      <c r="I109" s="27" t="s">
        <v>60</v>
      </c>
      <c r="J109" s="55" t="s">
        <v>27</v>
      </c>
      <c r="K109" s="54">
        <v>1</v>
      </c>
      <c r="L109" s="56">
        <v>2332142.86</v>
      </c>
      <c r="M109" s="56">
        <v>2332142.86</v>
      </c>
      <c r="N109" s="41"/>
      <c r="O109" s="41"/>
      <c r="P109" s="41"/>
      <c r="Q109" s="42"/>
      <c r="R109" s="42"/>
      <c r="S109" s="55" t="s">
        <v>172</v>
      </c>
      <c r="T109" s="54" t="s">
        <v>155</v>
      </c>
      <c r="U109" s="54" t="s">
        <v>160</v>
      </c>
      <c r="V109" s="55">
        <v>710000000</v>
      </c>
      <c r="W109" s="58" t="s">
        <v>152</v>
      </c>
      <c r="X109" s="58" t="s">
        <v>153</v>
      </c>
      <c r="Y109" s="55">
        <v>0</v>
      </c>
      <c r="Z109" s="73" t="s">
        <v>838</v>
      </c>
      <c r="AA109" s="54" t="s">
        <v>541</v>
      </c>
      <c r="AB109" s="43"/>
      <c r="AC109" s="43"/>
    </row>
    <row r="110" spans="1:29" s="44" customFormat="1" ht="69.75">
      <c r="A110" s="54">
        <v>17</v>
      </c>
      <c r="B110" s="63" t="s">
        <v>25</v>
      </c>
      <c r="C110" s="54" t="s">
        <v>28</v>
      </c>
      <c r="D110" s="54" t="s">
        <v>74</v>
      </c>
      <c r="E110" s="54" t="s">
        <v>75</v>
      </c>
      <c r="F110" s="54" t="s">
        <v>76</v>
      </c>
      <c r="G110" s="54" t="s">
        <v>77</v>
      </c>
      <c r="H110" s="54" t="s">
        <v>78</v>
      </c>
      <c r="I110" s="27" t="s">
        <v>46</v>
      </c>
      <c r="J110" s="55" t="s">
        <v>27</v>
      </c>
      <c r="K110" s="54">
        <v>1</v>
      </c>
      <c r="L110" s="56">
        <v>3407142.86</v>
      </c>
      <c r="M110" s="56">
        <v>3407142.86</v>
      </c>
      <c r="N110" s="41"/>
      <c r="O110" s="41"/>
      <c r="P110" s="41"/>
      <c r="Q110" s="42"/>
      <c r="R110" s="42"/>
      <c r="S110" s="73" t="s">
        <v>185</v>
      </c>
      <c r="T110" s="52" t="s">
        <v>580</v>
      </c>
      <c r="U110" s="52" t="s">
        <v>551</v>
      </c>
      <c r="V110" s="55">
        <v>710000000</v>
      </c>
      <c r="W110" s="58" t="s">
        <v>152</v>
      </c>
      <c r="X110" s="58" t="s">
        <v>153</v>
      </c>
      <c r="Y110" s="55">
        <v>0</v>
      </c>
      <c r="Z110" s="73" t="s">
        <v>838</v>
      </c>
      <c r="AA110" s="54" t="s">
        <v>79</v>
      </c>
      <c r="AB110" s="43"/>
      <c r="AC110" s="43"/>
    </row>
    <row r="111" spans="1:29" s="44" customFormat="1" ht="239.25" customHeight="1">
      <c r="A111" s="54">
        <v>18</v>
      </c>
      <c r="B111" s="63" t="s">
        <v>25</v>
      </c>
      <c r="C111" s="54" t="s">
        <v>28</v>
      </c>
      <c r="D111" s="54" t="s">
        <v>34</v>
      </c>
      <c r="E111" s="54" t="s">
        <v>35</v>
      </c>
      <c r="F111" s="54" t="s">
        <v>35</v>
      </c>
      <c r="G111" s="54" t="s">
        <v>156</v>
      </c>
      <c r="H111" s="54" t="s">
        <v>80</v>
      </c>
      <c r="I111" s="27" t="s">
        <v>60</v>
      </c>
      <c r="J111" s="55" t="s">
        <v>27</v>
      </c>
      <c r="K111" s="54">
        <v>1</v>
      </c>
      <c r="L111" s="60">
        <v>27027915.178571399</v>
      </c>
      <c r="M111" s="60">
        <v>27027915.178571399</v>
      </c>
      <c r="N111" s="41"/>
      <c r="O111" s="41"/>
      <c r="P111" s="41"/>
      <c r="Q111" s="42"/>
      <c r="R111" s="42"/>
      <c r="S111" s="55" t="s">
        <v>172</v>
      </c>
      <c r="T111" s="54" t="s">
        <v>155</v>
      </c>
      <c r="U111" s="54" t="s">
        <v>160</v>
      </c>
      <c r="V111" s="55">
        <v>710000000</v>
      </c>
      <c r="W111" s="58" t="s">
        <v>152</v>
      </c>
      <c r="X111" s="58" t="s">
        <v>153</v>
      </c>
      <c r="Y111" s="55">
        <v>0</v>
      </c>
      <c r="Z111" s="73" t="s">
        <v>838</v>
      </c>
      <c r="AA111" s="54" t="s">
        <v>81</v>
      </c>
      <c r="AB111" s="43"/>
      <c r="AC111" s="43"/>
    </row>
    <row r="112" spans="1:29" s="44" customFormat="1" ht="93">
      <c r="A112" s="54">
        <v>19</v>
      </c>
      <c r="B112" s="63" t="s">
        <v>25</v>
      </c>
      <c r="C112" s="54" t="s">
        <v>28</v>
      </c>
      <c r="D112" s="54" t="s">
        <v>82</v>
      </c>
      <c r="E112" s="54" t="s">
        <v>83</v>
      </c>
      <c r="F112" s="54" t="s">
        <v>83</v>
      </c>
      <c r="G112" s="54" t="s">
        <v>84</v>
      </c>
      <c r="H112" s="54" t="s">
        <v>85</v>
      </c>
      <c r="I112" s="27" t="s">
        <v>60</v>
      </c>
      <c r="J112" s="55" t="s">
        <v>27</v>
      </c>
      <c r="K112" s="54">
        <v>1</v>
      </c>
      <c r="L112" s="56">
        <v>18928571.43</v>
      </c>
      <c r="M112" s="56">
        <v>18928571.43</v>
      </c>
      <c r="N112" s="41"/>
      <c r="O112" s="41"/>
      <c r="P112" s="41"/>
      <c r="Q112" s="42"/>
      <c r="R112" s="42"/>
      <c r="S112" s="55" t="s">
        <v>169</v>
      </c>
      <c r="T112" s="62" t="s">
        <v>243</v>
      </c>
      <c r="U112" s="54" t="s">
        <v>345</v>
      </c>
      <c r="V112" s="55">
        <v>710000000</v>
      </c>
      <c r="W112" s="58" t="s">
        <v>152</v>
      </c>
      <c r="X112" s="58" t="s">
        <v>153</v>
      </c>
      <c r="Y112" s="55">
        <v>0</v>
      </c>
      <c r="Z112" s="73" t="s">
        <v>838</v>
      </c>
      <c r="AA112" s="54" t="s">
        <v>86</v>
      </c>
      <c r="AB112" s="43"/>
      <c r="AC112" s="43"/>
    </row>
    <row r="113" spans="1:29" s="44" customFormat="1" ht="139.5">
      <c r="A113" s="54">
        <v>20</v>
      </c>
      <c r="B113" s="63" t="s">
        <v>25</v>
      </c>
      <c r="C113" s="54" t="s">
        <v>28</v>
      </c>
      <c r="D113" s="54" t="s">
        <v>87</v>
      </c>
      <c r="E113" s="54" t="s">
        <v>88</v>
      </c>
      <c r="F113" s="54" t="s">
        <v>88</v>
      </c>
      <c r="G113" s="54" t="s">
        <v>157</v>
      </c>
      <c r="H113" s="54" t="s">
        <v>89</v>
      </c>
      <c r="I113" s="27" t="s">
        <v>60</v>
      </c>
      <c r="J113" s="55" t="s">
        <v>27</v>
      </c>
      <c r="K113" s="54">
        <v>1</v>
      </c>
      <c r="L113" s="56">
        <v>15563881.57</v>
      </c>
      <c r="M113" s="56">
        <v>15563881.57</v>
      </c>
      <c r="N113" s="41"/>
      <c r="O113" s="41"/>
      <c r="P113" s="41"/>
      <c r="Q113" s="42"/>
      <c r="R113" s="42"/>
      <c r="S113" s="55" t="s">
        <v>172</v>
      </c>
      <c r="T113" s="54" t="s">
        <v>155</v>
      </c>
      <c r="U113" s="54" t="s">
        <v>160</v>
      </c>
      <c r="V113" s="55" t="s">
        <v>26</v>
      </c>
      <c r="W113" s="58" t="s">
        <v>152</v>
      </c>
      <c r="X113" s="58" t="s">
        <v>153</v>
      </c>
      <c r="Y113" s="55">
        <v>0</v>
      </c>
      <c r="Z113" s="73" t="s">
        <v>838</v>
      </c>
      <c r="AA113" s="54" t="s">
        <v>90</v>
      </c>
      <c r="AB113" s="43"/>
      <c r="AC113" s="43"/>
    </row>
    <row r="114" spans="1:29" s="44" customFormat="1" ht="113.25" customHeight="1">
      <c r="A114" s="54">
        <v>21</v>
      </c>
      <c r="B114" s="63" t="s">
        <v>25</v>
      </c>
      <c r="C114" s="54" t="s">
        <v>28</v>
      </c>
      <c r="D114" s="54" t="s">
        <v>91</v>
      </c>
      <c r="E114" s="54" t="s">
        <v>92</v>
      </c>
      <c r="F114" s="54" t="s">
        <v>92</v>
      </c>
      <c r="G114" s="54" t="s">
        <v>93</v>
      </c>
      <c r="H114" s="54" t="s">
        <v>94</v>
      </c>
      <c r="I114" s="27" t="s">
        <v>60</v>
      </c>
      <c r="J114" s="55" t="s">
        <v>27</v>
      </c>
      <c r="K114" s="54">
        <v>1</v>
      </c>
      <c r="L114" s="60">
        <v>22900000</v>
      </c>
      <c r="M114" s="60">
        <v>22900000</v>
      </c>
      <c r="N114" s="41"/>
      <c r="O114" s="41"/>
      <c r="P114" s="41"/>
      <c r="Q114" s="42"/>
      <c r="R114" s="42"/>
      <c r="S114" s="73" t="s">
        <v>185</v>
      </c>
      <c r="T114" s="62" t="s">
        <v>243</v>
      </c>
      <c r="U114" s="54" t="s">
        <v>345</v>
      </c>
      <c r="V114" s="55" t="s">
        <v>26</v>
      </c>
      <c r="W114" s="58" t="s">
        <v>152</v>
      </c>
      <c r="X114" s="58" t="s">
        <v>153</v>
      </c>
      <c r="Y114" s="55">
        <v>0</v>
      </c>
      <c r="Z114" s="52" t="s">
        <v>819</v>
      </c>
      <c r="AA114" s="54" t="s">
        <v>95</v>
      </c>
      <c r="AB114" s="43"/>
      <c r="AC114" s="43"/>
    </row>
    <row r="115" spans="1:29" s="44" customFormat="1" ht="125.25" customHeight="1">
      <c r="A115" s="54">
        <v>22</v>
      </c>
      <c r="B115" s="63" t="s">
        <v>25</v>
      </c>
      <c r="C115" s="54" t="s">
        <v>28</v>
      </c>
      <c r="D115" s="54" t="s">
        <v>96</v>
      </c>
      <c r="E115" s="54" t="s">
        <v>97</v>
      </c>
      <c r="F115" s="54" t="s">
        <v>97</v>
      </c>
      <c r="G115" s="54" t="s">
        <v>158</v>
      </c>
      <c r="H115" s="54" t="s">
        <v>98</v>
      </c>
      <c r="I115" s="27" t="s">
        <v>60</v>
      </c>
      <c r="J115" s="55" t="s">
        <v>27</v>
      </c>
      <c r="K115" s="54">
        <v>1</v>
      </c>
      <c r="L115" s="56">
        <v>279593935.70999998</v>
      </c>
      <c r="M115" s="56">
        <v>279593935.70999998</v>
      </c>
      <c r="N115" s="41"/>
      <c r="O115" s="41"/>
      <c r="P115" s="41"/>
      <c r="Q115" s="42"/>
      <c r="R115" s="42"/>
      <c r="S115" s="55" t="s">
        <v>172</v>
      </c>
      <c r="T115" s="54" t="s">
        <v>155</v>
      </c>
      <c r="U115" s="54" t="s">
        <v>160</v>
      </c>
      <c r="V115" s="55" t="s">
        <v>26</v>
      </c>
      <c r="W115" s="58" t="s">
        <v>152</v>
      </c>
      <c r="X115" s="58" t="s">
        <v>153</v>
      </c>
      <c r="Y115" s="55" t="s">
        <v>99</v>
      </c>
      <c r="Z115" s="54" t="s">
        <v>100</v>
      </c>
      <c r="AA115" s="54" t="s">
        <v>159</v>
      </c>
      <c r="AB115" s="43"/>
      <c r="AC115" s="43"/>
    </row>
    <row r="116" spans="1:29" s="44" customFormat="1" ht="243.75" customHeight="1">
      <c r="A116" s="54">
        <v>23</v>
      </c>
      <c r="B116" s="63" t="s">
        <v>25</v>
      </c>
      <c r="C116" s="54" t="s">
        <v>28</v>
      </c>
      <c r="D116" s="54" t="s">
        <v>36</v>
      </c>
      <c r="E116" s="54" t="s">
        <v>37</v>
      </c>
      <c r="F116" s="54" t="s">
        <v>37</v>
      </c>
      <c r="G116" s="54" t="s">
        <v>101</v>
      </c>
      <c r="H116" s="54" t="s">
        <v>102</v>
      </c>
      <c r="I116" s="27" t="s">
        <v>46</v>
      </c>
      <c r="J116" s="55" t="s">
        <v>27</v>
      </c>
      <c r="K116" s="54">
        <v>1</v>
      </c>
      <c r="L116" s="60">
        <v>7800000</v>
      </c>
      <c r="M116" s="60">
        <v>7800000</v>
      </c>
      <c r="N116" s="41"/>
      <c r="O116" s="41"/>
      <c r="P116" s="41"/>
      <c r="Q116" s="42"/>
      <c r="R116" s="42"/>
      <c r="S116" s="73" t="s">
        <v>214</v>
      </c>
      <c r="T116" s="68" t="s">
        <v>218</v>
      </c>
      <c r="U116" s="73" t="s">
        <v>551</v>
      </c>
      <c r="V116" s="55">
        <v>710000000</v>
      </c>
      <c r="W116" s="58" t="s">
        <v>152</v>
      </c>
      <c r="X116" s="58" t="s">
        <v>153</v>
      </c>
      <c r="Y116" s="55">
        <v>0</v>
      </c>
      <c r="Z116" s="52" t="s">
        <v>56</v>
      </c>
      <c r="AA116" s="54" t="s">
        <v>38</v>
      </c>
      <c r="AB116" s="43"/>
      <c r="AC116" s="43"/>
    </row>
    <row r="117" spans="1:29" s="44" customFormat="1" ht="218.25" customHeight="1">
      <c r="A117" s="54">
        <v>24</v>
      </c>
      <c r="B117" s="63" t="s">
        <v>25</v>
      </c>
      <c r="C117" s="54" t="s">
        <v>28</v>
      </c>
      <c r="D117" s="54" t="s">
        <v>53</v>
      </c>
      <c r="E117" s="54" t="s">
        <v>54</v>
      </c>
      <c r="F117" s="54" t="s">
        <v>54</v>
      </c>
      <c r="G117" s="54" t="s">
        <v>103</v>
      </c>
      <c r="H117" s="54" t="s">
        <v>55</v>
      </c>
      <c r="I117" s="27" t="s">
        <v>45</v>
      </c>
      <c r="J117" s="55" t="s">
        <v>27</v>
      </c>
      <c r="K117" s="54">
        <v>1</v>
      </c>
      <c r="L117" s="60">
        <v>1091071</v>
      </c>
      <c r="M117" s="60">
        <v>1091071</v>
      </c>
      <c r="N117" s="41"/>
      <c r="O117" s="41"/>
      <c r="P117" s="41"/>
      <c r="Q117" s="42"/>
      <c r="R117" s="42"/>
      <c r="S117" s="55" t="s">
        <v>169</v>
      </c>
      <c r="T117" s="70" t="s">
        <v>513</v>
      </c>
      <c r="U117" s="55" t="s">
        <v>160</v>
      </c>
      <c r="V117" s="55">
        <v>710000000</v>
      </c>
      <c r="W117" s="58" t="s">
        <v>152</v>
      </c>
      <c r="X117" s="58" t="s">
        <v>153</v>
      </c>
      <c r="Y117" s="55">
        <v>0</v>
      </c>
      <c r="Z117" s="52" t="s">
        <v>56</v>
      </c>
      <c r="AA117" s="54" t="s">
        <v>104</v>
      </c>
      <c r="AB117" s="43"/>
      <c r="AC117" s="43"/>
    </row>
    <row r="118" spans="1:29" s="44" customFormat="1" ht="135" customHeight="1">
      <c r="A118" s="54">
        <v>25</v>
      </c>
      <c r="B118" s="63" t="s">
        <v>25</v>
      </c>
      <c r="C118" s="54" t="s">
        <v>28</v>
      </c>
      <c r="D118" s="54" t="s">
        <v>43</v>
      </c>
      <c r="E118" s="54" t="s">
        <v>44</v>
      </c>
      <c r="F118" s="54" t="s">
        <v>39</v>
      </c>
      <c r="G118" s="54" t="s">
        <v>161</v>
      </c>
      <c r="H118" s="54" t="s">
        <v>162</v>
      </c>
      <c r="I118" s="27" t="s">
        <v>163</v>
      </c>
      <c r="J118" s="55" t="s">
        <v>27</v>
      </c>
      <c r="K118" s="54">
        <v>1</v>
      </c>
      <c r="L118" s="56">
        <v>3544950</v>
      </c>
      <c r="M118" s="56">
        <v>3544950</v>
      </c>
      <c r="N118" s="41"/>
      <c r="O118" s="41"/>
      <c r="P118" s="41"/>
      <c r="Q118" s="42"/>
      <c r="R118" s="42"/>
      <c r="S118" s="55" t="s">
        <v>169</v>
      </c>
      <c r="T118" s="54" t="s">
        <v>513</v>
      </c>
      <c r="U118" s="54" t="s">
        <v>164</v>
      </c>
      <c r="V118" s="55">
        <v>710000000</v>
      </c>
      <c r="W118" s="58" t="s">
        <v>152</v>
      </c>
      <c r="X118" s="58" t="s">
        <v>153</v>
      </c>
      <c r="Y118" s="55">
        <v>0</v>
      </c>
      <c r="Z118" s="54" t="s">
        <v>165</v>
      </c>
      <c r="AA118" s="54" t="s">
        <v>166</v>
      </c>
      <c r="AB118" s="43"/>
      <c r="AC118" s="43"/>
    </row>
    <row r="119" spans="1:29" s="44" customFormat="1" ht="91.5" customHeight="1">
      <c r="A119" s="54">
        <v>26</v>
      </c>
      <c r="B119" s="63" t="s">
        <v>25</v>
      </c>
      <c r="C119" s="54" t="s">
        <v>28</v>
      </c>
      <c r="D119" s="54" t="s">
        <v>105</v>
      </c>
      <c r="E119" s="54" t="s">
        <v>106</v>
      </c>
      <c r="F119" s="54" t="s">
        <v>106</v>
      </c>
      <c r="G119" s="54" t="s">
        <v>107</v>
      </c>
      <c r="H119" s="54" t="s">
        <v>106</v>
      </c>
      <c r="I119" s="27" t="s">
        <v>46</v>
      </c>
      <c r="J119" s="55" t="s">
        <v>27</v>
      </c>
      <c r="K119" s="54">
        <v>1</v>
      </c>
      <c r="L119" s="60">
        <v>670000</v>
      </c>
      <c r="M119" s="60">
        <f>L119</f>
        <v>670000</v>
      </c>
      <c r="N119" s="41"/>
      <c r="O119" s="41"/>
      <c r="P119" s="41"/>
      <c r="Q119" s="42"/>
      <c r="R119" s="42"/>
      <c r="S119" s="55" t="s">
        <v>169</v>
      </c>
      <c r="T119" s="54" t="s">
        <v>513</v>
      </c>
      <c r="U119" s="54" t="s">
        <v>164</v>
      </c>
      <c r="V119" s="55">
        <v>710000000</v>
      </c>
      <c r="W119" s="58" t="s">
        <v>152</v>
      </c>
      <c r="X119" s="58" t="s">
        <v>153</v>
      </c>
      <c r="Y119" s="55" t="s">
        <v>99</v>
      </c>
      <c r="Z119" s="52" t="s">
        <v>817</v>
      </c>
      <c r="AA119" s="54" t="s">
        <v>108</v>
      </c>
      <c r="AB119" s="43"/>
      <c r="AC119" s="43"/>
    </row>
    <row r="120" spans="1:29" s="44" customFormat="1" ht="183" customHeight="1">
      <c r="A120" s="54">
        <v>27</v>
      </c>
      <c r="B120" s="63" t="s">
        <v>25</v>
      </c>
      <c r="C120" s="54" t="s">
        <v>28</v>
      </c>
      <c r="D120" s="54" t="s">
        <v>43</v>
      </c>
      <c r="E120" s="54" t="s">
        <v>44</v>
      </c>
      <c r="F120" s="54" t="s">
        <v>39</v>
      </c>
      <c r="G120" s="54" t="s">
        <v>109</v>
      </c>
      <c r="H120" s="54" t="s">
        <v>110</v>
      </c>
      <c r="I120" s="27" t="s">
        <v>47</v>
      </c>
      <c r="J120" s="55" t="s">
        <v>27</v>
      </c>
      <c r="K120" s="54">
        <v>1</v>
      </c>
      <c r="L120" s="60">
        <v>0</v>
      </c>
      <c r="M120" s="60">
        <v>0</v>
      </c>
      <c r="N120" s="41"/>
      <c r="O120" s="41"/>
      <c r="P120" s="41"/>
      <c r="Q120" s="42"/>
      <c r="R120" s="42"/>
      <c r="S120" s="73" t="s">
        <v>206</v>
      </c>
      <c r="T120" s="52" t="s">
        <v>178</v>
      </c>
      <c r="U120" s="52" t="s">
        <v>179</v>
      </c>
      <c r="V120" s="55">
        <v>710000000</v>
      </c>
      <c r="W120" s="58" t="s">
        <v>152</v>
      </c>
      <c r="X120" s="58" t="s">
        <v>153</v>
      </c>
      <c r="Y120" s="55">
        <v>0</v>
      </c>
      <c r="Z120" s="54" t="s">
        <v>111</v>
      </c>
      <c r="AA120" s="54" t="s">
        <v>542</v>
      </c>
      <c r="AB120" s="43"/>
      <c r="AC120" s="43"/>
    </row>
    <row r="121" spans="1:29" s="44" customFormat="1" ht="155.25" customHeight="1">
      <c r="A121" s="54">
        <v>28</v>
      </c>
      <c r="B121" s="63" t="s">
        <v>25</v>
      </c>
      <c r="C121" s="54" t="s">
        <v>28</v>
      </c>
      <c r="D121" s="54" t="s">
        <v>43</v>
      </c>
      <c r="E121" s="54" t="s">
        <v>44</v>
      </c>
      <c r="F121" s="54" t="s">
        <v>39</v>
      </c>
      <c r="G121" s="54" t="s">
        <v>167</v>
      </c>
      <c r="H121" s="54" t="s">
        <v>168</v>
      </c>
      <c r="I121" s="27" t="s">
        <v>46</v>
      </c>
      <c r="J121" s="55" t="s">
        <v>27</v>
      </c>
      <c r="K121" s="54">
        <v>1</v>
      </c>
      <c r="L121" s="60">
        <v>955357.14</v>
      </c>
      <c r="M121" s="60">
        <v>955357.14</v>
      </c>
      <c r="N121" s="41"/>
      <c r="O121" s="41"/>
      <c r="P121" s="41"/>
      <c r="Q121" s="42"/>
      <c r="R121" s="42"/>
      <c r="S121" s="55" t="s">
        <v>169</v>
      </c>
      <c r="T121" s="54" t="s">
        <v>155</v>
      </c>
      <c r="U121" s="54" t="s">
        <v>170</v>
      </c>
      <c r="V121" s="55">
        <v>710000000</v>
      </c>
      <c r="W121" s="58" t="s">
        <v>152</v>
      </c>
      <c r="X121" s="58" t="s">
        <v>153</v>
      </c>
      <c r="Y121" s="55">
        <v>0</v>
      </c>
      <c r="Z121" s="54" t="s">
        <v>112</v>
      </c>
      <c r="AA121" s="54" t="s">
        <v>113</v>
      </c>
      <c r="AB121" s="43"/>
      <c r="AC121" s="43"/>
    </row>
    <row r="122" spans="1:29" s="44" customFormat="1" ht="138" customHeight="1">
      <c r="A122" s="54">
        <v>29</v>
      </c>
      <c r="B122" s="63" t="s">
        <v>25</v>
      </c>
      <c r="C122" s="54" t="s">
        <v>28</v>
      </c>
      <c r="D122" s="62" t="s">
        <v>220</v>
      </c>
      <c r="E122" s="62" t="s">
        <v>211</v>
      </c>
      <c r="F122" s="62" t="s">
        <v>39</v>
      </c>
      <c r="G122" s="62" t="s">
        <v>221</v>
      </c>
      <c r="H122" s="62" t="s">
        <v>222</v>
      </c>
      <c r="I122" s="64" t="s">
        <v>47</v>
      </c>
      <c r="J122" s="65" t="s">
        <v>27</v>
      </c>
      <c r="K122" s="62">
        <v>1</v>
      </c>
      <c r="L122" s="68">
        <v>2873940</v>
      </c>
      <c r="M122" s="68">
        <v>2873940</v>
      </c>
      <c r="N122" s="41"/>
      <c r="O122" s="41"/>
      <c r="P122" s="41"/>
      <c r="Q122" s="42"/>
      <c r="R122" s="42"/>
      <c r="S122" s="70" t="s">
        <v>214</v>
      </c>
      <c r="T122" s="56" t="s">
        <v>178</v>
      </c>
      <c r="U122" s="70" t="s">
        <v>192</v>
      </c>
      <c r="V122" s="55">
        <v>710000000</v>
      </c>
      <c r="W122" s="58" t="s">
        <v>152</v>
      </c>
      <c r="X122" s="58" t="s">
        <v>153</v>
      </c>
      <c r="Y122" s="62">
        <v>0</v>
      </c>
      <c r="Z122" s="65" t="s">
        <v>112</v>
      </c>
      <c r="AA122" s="54" t="s">
        <v>222</v>
      </c>
      <c r="AB122" s="43"/>
      <c r="AC122" s="43"/>
    </row>
    <row r="123" spans="1:29" s="44" customFormat="1" ht="161.25" customHeight="1">
      <c r="A123" s="54">
        <v>30</v>
      </c>
      <c r="B123" s="63" t="s">
        <v>25</v>
      </c>
      <c r="C123" s="54" t="s">
        <v>28</v>
      </c>
      <c r="D123" s="54" t="s">
        <v>174</v>
      </c>
      <c r="E123" s="54" t="s">
        <v>175</v>
      </c>
      <c r="F123" s="54" t="s">
        <v>175</v>
      </c>
      <c r="G123" s="54" t="s">
        <v>176</v>
      </c>
      <c r="H123" s="54" t="s">
        <v>175</v>
      </c>
      <c r="I123" s="27" t="s">
        <v>46</v>
      </c>
      <c r="J123" s="55" t="s">
        <v>27</v>
      </c>
      <c r="K123" s="54">
        <v>1</v>
      </c>
      <c r="L123" s="60">
        <v>973080</v>
      </c>
      <c r="M123" s="60">
        <v>973080</v>
      </c>
      <c r="N123" s="41"/>
      <c r="O123" s="41"/>
      <c r="P123" s="41"/>
      <c r="Q123" s="42"/>
      <c r="R123" s="42"/>
      <c r="S123" s="55" t="s">
        <v>177</v>
      </c>
      <c r="T123" s="54" t="s">
        <v>178</v>
      </c>
      <c r="U123" s="54" t="s">
        <v>179</v>
      </c>
      <c r="V123" s="55">
        <v>710000000</v>
      </c>
      <c r="W123" s="58" t="s">
        <v>152</v>
      </c>
      <c r="X123" s="58" t="s">
        <v>153</v>
      </c>
      <c r="Y123" s="55">
        <v>0</v>
      </c>
      <c r="Z123" s="52" t="s">
        <v>818</v>
      </c>
      <c r="AA123" s="54" t="s">
        <v>180</v>
      </c>
      <c r="AB123" s="43"/>
      <c r="AC123" s="43"/>
    </row>
    <row r="124" spans="1:29" s="44" customFormat="1" ht="143.25" customHeight="1">
      <c r="A124" s="54">
        <v>31</v>
      </c>
      <c r="B124" s="63" t="s">
        <v>25</v>
      </c>
      <c r="C124" s="54" t="s">
        <v>28</v>
      </c>
      <c r="D124" s="54" t="s">
        <v>181</v>
      </c>
      <c r="E124" s="54" t="s">
        <v>182</v>
      </c>
      <c r="F124" s="54" t="s">
        <v>182</v>
      </c>
      <c r="G124" s="54" t="s">
        <v>183</v>
      </c>
      <c r="H124" s="54" t="s">
        <v>184</v>
      </c>
      <c r="I124" s="27" t="s">
        <v>60</v>
      </c>
      <c r="J124" s="55" t="s">
        <v>27</v>
      </c>
      <c r="K124" s="54">
        <v>1</v>
      </c>
      <c r="L124" s="56">
        <v>52788000</v>
      </c>
      <c r="M124" s="56">
        <v>52788000</v>
      </c>
      <c r="N124" s="41"/>
      <c r="O124" s="41"/>
      <c r="P124" s="41"/>
      <c r="Q124" s="42"/>
      <c r="R124" s="42"/>
      <c r="S124" s="56" t="s">
        <v>185</v>
      </c>
      <c r="T124" s="54" t="s">
        <v>178</v>
      </c>
      <c r="U124" s="70" t="s">
        <v>179</v>
      </c>
      <c r="V124" s="55">
        <v>710000000</v>
      </c>
      <c r="W124" s="58" t="s">
        <v>152</v>
      </c>
      <c r="X124" s="58" t="s">
        <v>153</v>
      </c>
      <c r="Y124" s="54">
        <v>0</v>
      </c>
      <c r="Z124" s="73" t="s">
        <v>819</v>
      </c>
      <c r="AA124" s="58" t="s">
        <v>543</v>
      </c>
      <c r="AB124" s="43"/>
      <c r="AC124" s="43"/>
    </row>
    <row r="125" spans="1:29" s="44" customFormat="1" ht="120" customHeight="1">
      <c r="A125" s="54">
        <v>32</v>
      </c>
      <c r="B125" s="63" t="s">
        <v>25</v>
      </c>
      <c r="C125" s="54" t="s">
        <v>28</v>
      </c>
      <c r="D125" s="54" t="s">
        <v>196</v>
      </c>
      <c r="E125" s="54" t="s">
        <v>197</v>
      </c>
      <c r="F125" s="54" t="s">
        <v>197</v>
      </c>
      <c r="G125" s="54" t="s">
        <v>198</v>
      </c>
      <c r="H125" s="54" t="s">
        <v>199</v>
      </c>
      <c r="I125" s="27" t="s">
        <v>46</v>
      </c>
      <c r="J125" s="55" t="s">
        <v>27</v>
      </c>
      <c r="K125" s="54">
        <v>1</v>
      </c>
      <c r="L125" s="60">
        <v>27524000</v>
      </c>
      <c r="M125" s="60">
        <v>27524000</v>
      </c>
      <c r="N125" s="41"/>
      <c r="O125" s="41"/>
      <c r="P125" s="41"/>
      <c r="Q125" s="42"/>
      <c r="R125" s="42"/>
      <c r="S125" s="60" t="s">
        <v>206</v>
      </c>
      <c r="T125" s="56" t="s">
        <v>178</v>
      </c>
      <c r="U125" s="70" t="s">
        <v>192</v>
      </c>
      <c r="V125" s="70" t="s">
        <v>26</v>
      </c>
      <c r="W125" s="58" t="s">
        <v>152</v>
      </c>
      <c r="X125" s="58" t="s">
        <v>153</v>
      </c>
      <c r="Y125" s="70" t="s">
        <v>99</v>
      </c>
      <c r="Z125" s="55" t="s">
        <v>100</v>
      </c>
      <c r="AA125" s="55" t="s">
        <v>544</v>
      </c>
      <c r="AB125" s="43"/>
      <c r="AC125" s="43"/>
    </row>
    <row r="126" spans="1:29" s="44" customFormat="1" ht="210.75" customHeight="1">
      <c r="A126" s="54">
        <v>33</v>
      </c>
      <c r="B126" s="63" t="s">
        <v>25</v>
      </c>
      <c r="C126" s="54" t="s">
        <v>28</v>
      </c>
      <c r="D126" s="54" t="s">
        <v>200</v>
      </c>
      <c r="E126" s="54" t="s">
        <v>201</v>
      </c>
      <c r="F126" s="54" t="s">
        <v>201</v>
      </c>
      <c r="G126" s="54" t="s">
        <v>217</v>
      </c>
      <c r="H126" s="54" t="s">
        <v>216</v>
      </c>
      <c r="I126" s="27" t="s">
        <v>46</v>
      </c>
      <c r="J126" s="55" t="s">
        <v>27</v>
      </c>
      <c r="K126" s="54">
        <v>1</v>
      </c>
      <c r="L126" s="60">
        <v>518566</v>
      </c>
      <c r="M126" s="60">
        <v>518566</v>
      </c>
      <c r="N126" s="41"/>
      <c r="O126" s="41"/>
      <c r="P126" s="41"/>
      <c r="Q126" s="42"/>
      <c r="R126" s="42"/>
      <c r="S126" s="56" t="s">
        <v>207</v>
      </c>
      <c r="T126" s="56" t="s">
        <v>178</v>
      </c>
      <c r="U126" s="70" t="s">
        <v>192</v>
      </c>
      <c r="V126" s="70" t="s">
        <v>26</v>
      </c>
      <c r="W126" s="58" t="s">
        <v>152</v>
      </c>
      <c r="X126" s="58" t="s">
        <v>153</v>
      </c>
      <c r="Y126" s="70" t="s">
        <v>99</v>
      </c>
      <c r="Z126" s="55" t="s">
        <v>100</v>
      </c>
      <c r="AA126" s="55" t="s">
        <v>219</v>
      </c>
      <c r="AB126" s="43"/>
      <c r="AC126" s="43"/>
    </row>
    <row r="127" spans="1:29" s="44" customFormat="1" ht="198.75" customHeight="1">
      <c r="A127" s="54">
        <v>34</v>
      </c>
      <c r="B127" s="63" t="s">
        <v>25</v>
      </c>
      <c r="C127" s="54" t="s">
        <v>28</v>
      </c>
      <c r="D127" s="54" t="s">
        <v>202</v>
      </c>
      <c r="E127" s="54" t="s">
        <v>203</v>
      </c>
      <c r="F127" s="54" t="s">
        <v>203</v>
      </c>
      <c r="G127" s="54" t="s">
        <v>204</v>
      </c>
      <c r="H127" s="54" t="s">
        <v>205</v>
      </c>
      <c r="I127" s="27" t="s">
        <v>46</v>
      </c>
      <c r="J127" s="55" t="s">
        <v>27</v>
      </c>
      <c r="K127" s="54">
        <v>1</v>
      </c>
      <c r="L127" s="56">
        <v>1207793.8600000001</v>
      </c>
      <c r="M127" s="56">
        <v>1207793.8600000001</v>
      </c>
      <c r="N127" s="41"/>
      <c r="O127" s="41"/>
      <c r="P127" s="41"/>
      <c r="Q127" s="42"/>
      <c r="R127" s="42"/>
      <c r="S127" s="56" t="s">
        <v>177</v>
      </c>
      <c r="T127" s="56" t="s">
        <v>208</v>
      </c>
      <c r="U127" s="70" t="s">
        <v>209</v>
      </c>
      <c r="V127" s="70" t="s">
        <v>26</v>
      </c>
      <c r="W127" s="58" t="s">
        <v>152</v>
      </c>
      <c r="X127" s="58" t="s">
        <v>153</v>
      </c>
      <c r="Y127" s="70" t="s">
        <v>99</v>
      </c>
      <c r="Z127" s="55" t="s">
        <v>100</v>
      </c>
      <c r="AA127" s="55" t="s">
        <v>210</v>
      </c>
      <c r="AB127" s="43"/>
      <c r="AC127" s="43"/>
    </row>
    <row r="128" spans="1:29" s="44" customFormat="1" ht="138" customHeight="1">
      <c r="A128" s="54">
        <v>35</v>
      </c>
      <c r="B128" s="63" t="s">
        <v>25</v>
      </c>
      <c r="C128" s="54" t="s">
        <v>28</v>
      </c>
      <c r="D128" s="54" t="s">
        <v>43</v>
      </c>
      <c r="E128" s="54" t="s">
        <v>211</v>
      </c>
      <c r="F128" s="54" t="s">
        <v>39</v>
      </c>
      <c r="G128" s="54" t="s">
        <v>212</v>
      </c>
      <c r="H128" s="54" t="s">
        <v>213</v>
      </c>
      <c r="I128" s="27" t="s">
        <v>45</v>
      </c>
      <c r="J128" s="55" t="s">
        <v>27</v>
      </c>
      <c r="K128" s="54">
        <v>1</v>
      </c>
      <c r="L128" s="60">
        <v>600000</v>
      </c>
      <c r="M128" s="60">
        <v>600000</v>
      </c>
      <c r="N128" s="41"/>
      <c r="O128" s="41"/>
      <c r="P128" s="41"/>
      <c r="Q128" s="42"/>
      <c r="R128" s="42"/>
      <c r="S128" s="56" t="s">
        <v>214</v>
      </c>
      <c r="T128" s="56" t="s">
        <v>218</v>
      </c>
      <c r="U128" s="70" t="s">
        <v>551</v>
      </c>
      <c r="V128" s="70" t="s">
        <v>26</v>
      </c>
      <c r="W128" s="58" t="s">
        <v>152</v>
      </c>
      <c r="X128" s="58" t="s">
        <v>153</v>
      </c>
      <c r="Y128" s="70" t="s">
        <v>99</v>
      </c>
      <c r="Z128" s="55" t="s">
        <v>100</v>
      </c>
      <c r="AA128" s="55" t="s">
        <v>215</v>
      </c>
      <c r="AB128" s="43"/>
      <c r="AC128" s="43"/>
    </row>
    <row r="129" spans="1:29" s="44" customFormat="1" ht="120" customHeight="1">
      <c r="A129" s="54">
        <v>36</v>
      </c>
      <c r="B129" s="63" t="s">
        <v>25</v>
      </c>
      <c r="C129" s="54" t="s">
        <v>28</v>
      </c>
      <c r="D129" s="54" t="s">
        <v>223</v>
      </c>
      <c r="E129" s="54" t="s">
        <v>224</v>
      </c>
      <c r="F129" s="54" t="s">
        <v>225</v>
      </c>
      <c r="G129" s="54" t="s">
        <v>226</v>
      </c>
      <c r="H129" s="54" t="s">
        <v>227</v>
      </c>
      <c r="I129" s="27" t="s">
        <v>60</v>
      </c>
      <c r="J129" s="55" t="s">
        <v>27</v>
      </c>
      <c r="K129" s="54">
        <v>1</v>
      </c>
      <c r="L129" s="60">
        <v>1496000</v>
      </c>
      <c r="M129" s="60">
        <v>1496000</v>
      </c>
      <c r="N129" s="41"/>
      <c r="O129" s="41"/>
      <c r="P129" s="41"/>
      <c r="Q129" s="42"/>
      <c r="R129" s="42"/>
      <c r="S129" s="56" t="s">
        <v>206</v>
      </c>
      <c r="T129" s="56" t="s">
        <v>229</v>
      </c>
      <c r="U129" s="70" t="s">
        <v>549</v>
      </c>
      <c r="V129" s="70" t="s">
        <v>26</v>
      </c>
      <c r="W129" s="58" t="s">
        <v>152</v>
      </c>
      <c r="X129" s="58" t="s">
        <v>153</v>
      </c>
      <c r="Y129" s="70" t="s">
        <v>99</v>
      </c>
      <c r="Z129" s="70" t="s">
        <v>230</v>
      </c>
      <c r="AA129" s="56" t="s">
        <v>228</v>
      </c>
      <c r="AB129" s="43"/>
      <c r="AC129" s="43"/>
    </row>
    <row r="130" spans="1:29" s="44" customFormat="1" ht="120" customHeight="1">
      <c r="A130" s="54">
        <v>37</v>
      </c>
      <c r="B130" s="63" t="s">
        <v>25</v>
      </c>
      <c r="C130" s="54" t="s">
        <v>28</v>
      </c>
      <c r="D130" s="54" t="s">
        <v>231</v>
      </c>
      <c r="E130" s="54" t="s">
        <v>232</v>
      </c>
      <c r="F130" s="54" t="s">
        <v>233</v>
      </c>
      <c r="G130" s="54" t="s">
        <v>236</v>
      </c>
      <c r="H130" s="54" t="s">
        <v>235</v>
      </c>
      <c r="I130" s="27" t="s">
        <v>60</v>
      </c>
      <c r="J130" s="55" t="s">
        <v>27</v>
      </c>
      <c r="K130" s="54">
        <v>1</v>
      </c>
      <c r="L130" s="60">
        <v>0</v>
      </c>
      <c r="M130" s="60">
        <v>0</v>
      </c>
      <c r="N130" s="41"/>
      <c r="O130" s="41"/>
      <c r="P130" s="41"/>
      <c r="Q130" s="42"/>
      <c r="R130" s="42"/>
      <c r="S130" s="56" t="s">
        <v>234</v>
      </c>
      <c r="T130" s="56" t="s">
        <v>229</v>
      </c>
      <c r="U130" s="70" t="s">
        <v>549</v>
      </c>
      <c r="V130" s="70" t="s">
        <v>26</v>
      </c>
      <c r="W130" s="58" t="s">
        <v>152</v>
      </c>
      <c r="X130" s="58" t="s">
        <v>153</v>
      </c>
      <c r="Y130" s="70" t="s">
        <v>99</v>
      </c>
      <c r="Z130" s="70" t="s">
        <v>230</v>
      </c>
      <c r="AA130" s="56" t="s">
        <v>237</v>
      </c>
      <c r="AB130" s="43"/>
      <c r="AC130" s="43"/>
    </row>
    <row r="131" spans="1:29" s="44" customFormat="1" ht="120" customHeight="1">
      <c r="A131" s="54">
        <v>38</v>
      </c>
      <c r="B131" s="63" t="s">
        <v>25</v>
      </c>
      <c r="C131" s="54" t="s">
        <v>28</v>
      </c>
      <c r="D131" s="54" t="s">
        <v>238</v>
      </c>
      <c r="E131" s="54" t="s">
        <v>239</v>
      </c>
      <c r="F131" s="54" t="s">
        <v>239</v>
      </c>
      <c r="G131" s="54" t="s">
        <v>240</v>
      </c>
      <c r="H131" s="54" t="s">
        <v>241</v>
      </c>
      <c r="I131" s="27" t="s">
        <v>45</v>
      </c>
      <c r="J131" s="55" t="s">
        <v>27</v>
      </c>
      <c r="K131" s="54">
        <v>1</v>
      </c>
      <c r="L131" s="60">
        <v>0</v>
      </c>
      <c r="M131" s="60">
        <v>0</v>
      </c>
      <c r="N131" s="41"/>
      <c r="O131" s="41"/>
      <c r="P131" s="41"/>
      <c r="Q131" s="42"/>
      <c r="R131" s="42"/>
      <c r="S131" s="56" t="s">
        <v>206</v>
      </c>
      <c r="T131" s="56" t="s">
        <v>243</v>
      </c>
      <c r="U131" s="70" t="s">
        <v>345</v>
      </c>
      <c r="V131" s="70" t="s">
        <v>26</v>
      </c>
      <c r="W131" s="58" t="s">
        <v>152</v>
      </c>
      <c r="X131" s="58" t="s">
        <v>153</v>
      </c>
      <c r="Y131" s="70" t="s">
        <v>99</v>
      </c>
      <c r="Z131" s="52" t="s">
        <v>56</v>
      </c>
      <c r="AA131" s="56" t="s">
        <v>242</v>
      </c>
      <c r="AB131" s="43"/>
      <c r="AC131" s="43"/>
    </row>
    <row r="132" spans="1:29" s="44" customFormat="1" ht="120" customHeight="1">
      <c r="A132" s="54">
        <v>39</v>
      </c>
      <c r="B132" s="63" t="s">
        <v>25</v>
      </c>
      <c r="C132" s="54" t="s">
        <v>28</v>
      </c>
      <c r="D132" s="54" t="s">
        <v>317</v>
      </c>
      <c r="E132" s="54" t="s">
        <v>318</v>
      </c>
      <c r="F132" s="54" t="s">
        <v>319</v>
      </c>
      <c r="G132" s="54" t="s">
        <v>320</v>
      </c>
      <c r="H132" s="54" t="s">
        <v>321</v>
      </c>
      <c r="I132" s="27" t="s">
        <v>46</v>
      </c>
      <c r="J132" s="55" t="s">
        <v>27</v>
      </c>
      <c r="K132" s="54">
        <v>1</v>
      </c>
      <c r="L132" s="56">
        <v>946428.57</v>
      </c>
      <c r="M132" s="56">
        <v>946428.57</v>
      </c>
      <c r="N132" s="41"/>
      <c r="O132" s="41"/>
      <c r="P132" s="41"/>
      <c r="Q132" s="42"/>
      <c r="R132" s="42"/>
      <c r="S132" s="60" t="s">
        <v>358</v>
      </c>
      <c r="T132" s="56" t="s">
        <v>344</v>
      </c>
      <c r="U132" s="70" t="s">
        <v>346</v>
      </c>
      <c r="V132" s="70" t="s">
        <v>26</v>
      </c>
      <c r="W132" s="58" t="s">
        <v>152</v>
      </c>
      <c r="X132" s="58" t="s">
        <v>153</v>
      </c>
      <c r="Y132" s="70" t="s">
        <v>99</v>
      </c>
      <c r="Z132" s="68" t="s">
        <v>817</v>
      </c>
      <c r="AA132" s="56" t="s">
        <v>321</v>
      </c>
      <c r="AB132" s="43"/>
      <c r="AC132" s="43"/>
    </row>
    <row r="133" spans="1:29" s="44" customFormat="1" ht="120" customHeight="1">
      <c r="A133" s="54">
        <v>40</v>
      </c>
      <c r="B133" s="63" t="s">
        <v>25</v>
      </c>
      <c r="C133" s="54" t="s">
        <v>28</v>
      </c>
      <c r="D133" s="54" t="s">
        <v>322</v>
      </c>
      <c r="E133" s="54" t="s">
        <v>323</v>
      </c>
      <c r="F133" s="54" t="s">
        <v>648</v>
      </c>
      <c r="G133" s="54" t="s">
        <v>324</v>
      </c>
      <c r="H133" s="54" t="s">
        <v>325</v>
      </c>
      <c r="I133" s="27" t="s">
        <v>47</v>
      </c>
      <c r="J133" s="55" t="s">
        <v>27</v>
      </c>
      <c r="K133" s="54">
        <v>1</v>
      </c>
      <c r="L133" s="56">
        <v>8578500</v>
      </c>
      <c r="M133" s="56">
        <v>8578500</v>
      </c>
      <c r="N133" s="41"/>
      <c r="O133" s="41"/>
      <c r="P133" s="41"/>
      <c r="Q133" s="42"/>
      <c r="R133" s="42"/>
      <c r="S133" s="60" t="s">
        <v>185</v>
      </c>
      <c r="T133" s="56" t="s">
        <v>178</v>
      </c>
      <c r="U133" s="70" t="s">
        <v>179</v>
      </c>
      <c r="V133" s="70" t="s">
        <v>26</v>
      </c>
      <c r="W133" s="58" t="s">
        <v>152</v>
      </c>
      <c r="X133" s="58" t="s">
        <v>153</v>
      </c>
      <c r="Y133" s="70" t="s">
        <v>99</v>
      </c>
      <c r="Z133" s="68" t="s">
        <v>817</v>
      </c>
      <c r="AA133" s="56" t="s">
        <v>326</v>
      </c>
      <c r="AB133" s="43"/>
      <c r="AC133" s="43"/>
    </row>
    <row r="134" spans="1:29" s="44" customFormat="1" ht="120" customHeight="1">
      <c r="A134" s="54">
        <v>41</v>
      </c>
      <c r="B134" s="63" t="s">
        <v>25</v>
      </c>
      <c r="C134" s="54" t="s">
        <v>28</v>
      </c>
      <c r="D134" s="54" t="s">
        <v>327</v>
      </c>
      <c r="E134" s="54" t="s">
        <v>328</v>
      </c>
      <c r="F134" s="54" t="s">
        <v>328</v>
      </c>
      <c r="G134" s="54" t="s">
        <v>329</v>
      </c>
      <c r="H134" s="54" t="s">
        <v>330</v>
      </c>
      <c r="I134" s="27" t="s">
        <v>60</v>
      </c>
      <c r="J134" s="55" t="s">
        <v>27</v>
      </c>
      <c r="K134" s="54">
        <v>1</v>
      </c>
      <c r="L134" s="56">
        <v>45000000</v>
      </c>
      <c r="M134" s="56">
        <v>45000000</v>
      </c>
      <c r="N134" s="41"/>
      <c r="O134" s="41"/>
      <c r="P134" s="41"/>
      <c r="Q134" s="42"/>
      <c r="R134" s="42"/>
      <c r="S134" s="56" t="s">
        <v>169</v>
      </c>
      <c r="T134" s="56" t="s">
        <v>178</v>
      </c>
      <c r="U134" s="70" t="s">
        <v>192</v>
      </c>
      <c r="V134" s="70" t="s">
        <v>26</v>
      </c>
      <c r="W134" s="58" t="s">
        <v>152</v>
      </c>
      <c r="X134" s="58" t="s">
        <v>153</v>
      </c>
      <c r="Y134" s="70" t="s">
        <v>99</v>
      </c>
      <c r="Z134" s="68" t="s">
        <v>817</v>
      </c>
      <c r="AA134" s="56" t="s">
        <v>545</v>
      </c>
      <c r="AB134" s="43"/>
      <c r="AC134" s="43"/>
    </row>
    <row r="135" spans="1:29" s="44" customFormat="1" ht="204.75" customHeight="1">
      <c r="A135" s="54">
        <v>42</v>
      </c>
      <c r="B135" s="63" t="s">
        <v>25</v>
      </c>
      <c r="C135" s="54" t="s">
        <v>28</v>
      </c>
      <c r="D135" s="54" t="s">
        <v>317</v>
      </c>
      <c r="E135" s="54" t="s">
        <v>318</v>
      </c>
      <c r="F135" s="54" t="s">
        <v>319</v>
      </c>
      <c r="G135" s="54" t="s">
        <v>331</v>
      </c>
      <c r="H135" s="54" t="s">
        <v>332</v>
      </c>
      <c r="I135" s="27" t="s">
        <v>46</v>
      </c>
      <c r="J135" s="55" t="s">
        <v>27</v>
      </c>
      <c r="K135" s="54">
        <v>1</v>
      </c>
      <c r="L135" s="56">
        <v>3833035.71</v>
      </c>
      <c r="M135" s="56">
        <v>3833035.71</v>
      </c>
      <c r="N135" s="41"/>
      <c r="O135" s="41"/>
      <c r="P135" s="41"/>
      <c r="Q135" s="42"/>
      <c r="R135" s="42"/>
      <c r="S135" s="60" t="s">
        <v>487</v>
      </c>
      <c r="T135" s="60" t="s">
        <v>693</v>
      </c>
      <c r="U135" s="68" t="s">
        <v>694</v>
      </c>
      <c r="V135" s="70" t="s">
        <v>26</v>
      </c>
      <c r="W135" s="58" t="s">
        <v>152</v>
      </c>
      <c r="X135" s="58" t="s">
        <v>153</v>
      </c>
      <c r="Y135" s="70" t="s">
        <v>99</v>
      </c>
      <c r="Z135" s="68" t="s">
        <v>817</v>
      </c>
      <c r="AA135" s="56" t="s">
        <v>333</v>
      </c>
      <c r="AB135" s="43"/>
      <c r="AC135" s="43"/>
    </row>
    <row r="136" spans="1:29" s="44" customFormat="1" ht="151.5" customHeight="1">
      <c r="A136" s="54">
        <v>43</v>
      </c>
      <c r="B136" s="63" t="s">
        <v>25</v>
      </c>
      <c r="C136" s="54" t="s">
        <v>28</v>
      </c>
      <c r="D136" s="54" t="s">
        <v>43</v>
      </c>
      <c r="E136" s="54" t="s">
        <v>44</v>
      </c>
      <c r="F136" s="54" t="s">
        <v>39</v>
      </c>
      <c r="G136" s="54" t="s">
        <v>334</v>
      </c>
      <c r="H136" s="54" t="s">
        <v>335</v>
      </c>
      <c r="I136" s="27" t="s">
        <v>47</v>
      </c>
      <c r="J136" s="55" t="s">
        <v>27</v>
      </c>
      <c r="K136" s="54">
        <v>1</v>
      </c>
      <c r="L136" s="60">
        <v>21880000</v>
      </c>
      <c r="M136" s="60">
        <v>21880000</v>
      </c>
      <c r="N136" s="41"/>
      <c r="O136" s="41"/>
      <c r="P136" s="41"/>
      <c r="Q136" s="42"/>
      <c r="R136" s="42"/>
      <c r="S136" s="60" t="s">
        <v>275</v>
      </c>
      <c r="T136" s="60" t="s">
        <v>178</v>
      </c>
      <c r="U136" s="68" t="s">
        <v>179</v>
      </c>
      <c r="V136" s="70" t="s">
        <v>26</v>
      </c>
      <c r="W136" s="58" t="s">
        <v>152</v>
      </c>
      <c r="X136" s="58" t="s">
        <v>153</v>
      </c>
      <c r="Y136" s="70" t="s">
        <v>99</v>
      </c>
      <c r="Z136" s="68" t="s">
        <v>817</v>
      </c>
      <c r="AA136" s="56" t="s">
        <v>336</v>
      </c>
      <c r="AB136" s="43"/>
      <c r="AC136" s="43"/>
    </row>
    <row r="137" spans="1:29" s="44" customFormat="1" ht="112.15" customHeight="1">
      <c r="A137" s="54">
        <v>44</v>
      </c>
      <c r="B137" s="63" t="s">
        <v>25</v>
      </c>
      <c r="C137" s="54" t="s">
        <v>28</v>
      </c>
      <c r="D137" s="54" t="s">
        <v>337</v>
      </c>
      <c r="E137" s="54" t="s">
        <v>338</v>
      </c>
      <c r="F137" s="54" t="s">
        <v>339</v>
      </c>
      <c r="G137" s="54" t="s">
        <v>340</v>
      </c>
      <c r="H137" s="54" t="s">
        <v>341</v>
      </c>
      <c r="I137" s="27" t="s">
        <v>46</v>
      </c>
      <c r="J137" s="55" t="s">
        <v>27</v>
      </c>
      <c r="K137" s="54">
        <v>1</v>
      </c>
      <c r="L137" s="60">
        <v>0</v>
      </c>
      <c r="M137" s="60">
        <v>0</v>
      </c>
      <c r="N137" s="41"/>
      <c r="O137" s="41"/>
      <c r="P137" s="41"/>
      <c r="Q137" s="42"/>
      <c r="R137" s="42"/>
      <c r="S137" s="56" t="s">
        <v>342</v>
      </c>
      <c r="T137" s="56" t="s">
        <v>347</v>
      </c>
      <c r="U137" s="70" t="s">
        <v>348</v>
      </c>
      <c r="V137" s="70" t="s">
        <v>26</v>
      </c>
      <c r="W137" s="58" t="s">
        <v>152</v>
      </c>
      <c r="X137" s="58" t="s">
        <v>153</v>
      </c>
      <c r="Y137" s="70" t="s">
        <v>99</v>
      </c>
      <c r="Z137" s="68" t="s">
        <v>817</v>
      </c>
      <c r="AA137" s="56" t="s">
        <v>343</v>
      </c>
      <c r="AB137" s="43"/>
      <c r="AC137" s="43"/>
    </row>
    <row r="138" spans="1:29" s="44" customFormat="1" ht="112.15" customHeight="1">
      <c r="A138" s="54">
        <v>45</v>
      </c>
      <c r="B138" s="63" t="s">
        <v>25</v>
      </c>
      <c r="C138" s="54" t="s">
        <v>28</v>
      </c>
      <c r="D138" s="54" t="s">
        <v>34</v>
      </c>
      <c r="E138" s="54" t="s">
        <v>35</v>
      </c>
      <c r="F138" s="54" t="s">
        <v>35</v>
      </c>
      <c r="G138" s="54" t="s">
        <v>351</v>
      </c>
      <c r="H138" s="54" t="s">
        <v>512</v>
      </c>
      <c r="I138" s="27" t="s">
        <v>46</v>
      </c>
      <c r="J138" s="55" t="s">
        <v>27</v>
      </c>
      <c r="K138" s="54">
        <v>1</v>
      </c>
      <c r="L138" s="60">
        <v>4462500.0014285715</v>
      </c>
      <c r="M138" s="60">
        <v>4462500.0014285715</v>
      </c>
      <c r="N138" s="41"/>
      <c r="O138" s="41"/>
      <c r="P138" s="41"/>
      <c r="Q138" s="42"/>
      <c r="R138" s="42"/>
      <c r="S138" s="55" t="s">
        <v>169</v>
      </c>
      <c r="T138" s="70" t="s">
        <v>155</v>
      </c>
      <c r="U138" s="54" t="s">
        <v>160</v>
      </c>
      <c r="V138" s="70" t="s">
        <v>26</v>
      </c>
      <c r="W138" s="58" t="s">
        <v>152</v>
      </c>
      <c r="X138" s="58" t="s">
        <v>153</v>
      </c>
      <c r="Y138" s="58">
        <v>0</v>
      </c>
      <c r="Z138" s="73" t="s">
        <v>838</v>
      </c>
      <c r="AA138" s="70" t="s">
        <v>353</v>
      </c>
      <c r="AB138" s="43"/>
      <c r="AC138" s="43"/>
    </row>
    <row r="139" spans="1:29" s="44" customFormat="1" ht="150" customHeight="1">
      <c r="A139" s="54">
        <v>46</v>
      </c>
      <c r="B139" s="63" t="s">
        <v>25</v>
      </c>
      <c r="C139" s="54" t="s">
        <v>28</v>
      </c>
      <c r="D139" s="54" t="s">
        <v>220</v>
      </c>
      <c r="E139" s="54" t="s">
        <v>211</v>
      </c>
      <c r="F139" s="54" t="s">
        <v>39</v>
      </c>
      <c r="G139" s="54" t="s">
        <v>354</v>
      </c>
      <c r="H139" s="54" t="s">
        <v>355</v>
      </c>
      <c r="I139" s="27" t="s">
        <v>46</v>
      </c>
      <c r="J139" s="55" t="s">
        <v>27</v>
      </c>
      <c r="K139" s="54">
        <v>1</v>
      </c>
      <c r="L139" s="56">
        <v>432142.86</v>
      </c>
      <c r="M139" s="56">
        <v>432142.86</v>
      </c>
      <c r="N139" s="41"/>
      <c r="O139" s="41"/>
      <c r="P139" s="41"/>
      <c r="Q139" s="42"/>
      <c r="R139" s="42"/>
      <c r="S139" s="70" t="s">
        <v>358</v>
      </c>
      <c r="T139" s="70" t="s">
        <v>356</v>
      </c>
      <c r="U139" s="56" t="s">
        <v>352</v>
      </c>
      <c r="V139" s="70" t="s">
        <v>26</v>
      </c>
      <c r="W139" s="58" t="s">
        <v>152</v>
      </c>
      <c r="X139" s="58" t="s">
        <v>153</v>
      </c>
      <c r="Y139" s="58">
        <v>0</v>
      </c>
      <c r="Z139" s="52" t="s">
        <v>818</v>
      </c>
      <c r="AA139" s="70" t="s">
        <v>357</v>
      </c>
      <c r="AB139" s="43"/>
      <c r="AC139" s="43"/>
    </row>
    <row r="140" spans="1:29" s="44" customFormat="1" ht="112.15" customHeight="1">
      <c r="A140" s="54">
        <v>47</v>
      </c>
      <c r="B140" s="63" t="s">
        <v>25</v>
      </c>
      <c r="C140" s="54" t="s">
        <v>28</v>
      </c>
      <c r="D140" s="54" t="s">
        <v>359</v>
      </c>
      <c r="E140" s="54" t="s">
        <v>360</v>
      </c>
      <c r="F140" s="54" t="s">
        <v>361</v>
      </c>
      <c r="G140" s="54" t="s">
        <v>362</v>
      </c>
      <c r="H140" s="54" t="s">
        <v>361</v>
      </c>
      <c r="I140" s="27" t="s">
        <v>46</v>
      </c>
      <c r="J140" s="55" t="s">
        <v>27</v>
      </c>
      <c r="K140" s="54">
        <v>1</v>
      </c>
      <c r="L140" s="60">
        <v>750000.12</v>
      </c>
      <c r="M140" s="60">
        <v>750000.12</v>
      </c>
      <c r="N140" s="41"/>
      <c r="O140" s="41"/>
      <c r="P140" s="41"/>
      <c r="Q140" s="42"/>
      <c r="R140" s="42"/>
      <c r="S140" s="70" t="s">
        <v>275</v>
      </c>
      <c r="T140" s="56" t="s">
        <v>243</v>
      </c>
      <c r="U140" s="70" t="s">
        <v>345</v>
      </c>
      <c r="V140" s="70" t="s">
        <v>26</v>
      </c>
      <c r="W140" s="58" t="s">
        <v>152</v>
      </c>
      <c r="X140" s="58" t="s">
        <v>153</v>
      </c>
      <c r="Y140" s="58" t="s">
        <v>99</v>
      </c>
      <c r="Z140" s="52" t="s">
        <v>817</v>
      </c>
      <c r="AA140" s="70" t="s">
        <v>546</v>
      </c>
      <c r="AB140" s="43"/>
      <c r="AC140" s="43"/>
    </row>
    <row r="141" spans="1:29" s="44" customFormat="1" ht="112.15" customHeight="1">
      <c r="A141" s="54">
        <v>48</v>
      </c>
      <c r="B141" s="63" t="s">
        <v>25</v>
      </c>
      <c r="C141" s="54" t="s">
        <v>28</v>
      </c>
      <c r="D141" s="54" t="s">
        <v>363</v>
      </c>
      <c r="E141" s="54" t="s">
        <v>364</v>
      </c>
      <c r="F141" s="54" t="s">
        <v>364</v>
      </c>
      <c r="G141" s="54" t="s">
        <v>365</v>
      </c>
      <c r="H141" s="54" t="s">
        <v>364</v>
      </c>
      <c r="I141" s="27" t="s">
        <v>46</v>
      </c>
      <c r="J141" s="55" t="s">
        <v>27</v>
      </c>
      <c r="K141" s="54">
        <v>1</v>
      </c>
      <c r="L141" s="60">
        <v>1939523.2</v>
      </c>
      <c r="M141" s="60">
        <f>L141</f>
        <v>1939523.2</v>
      </c>
      <c r="N141" s="41"/>
      <c r="O141" s="41"/>
      <c r="P141" s="41"/>
      <c r="Q141" s="42"/>
      <c r="R141" s="42"/>
      <c r="S141" s="68" t="s">
        <v>214</v>
      </c>
      <c r="T141" s="56" t="s">
        <v>243</v>
      </c>
      <c r="U141" s="70" t="s">
        <v>345</v>
      </c>
      <c r="V141" s="70" t="s">
        <v>26</v>
      </c>
      <c r="W141" s="58" t="s">
        <v>152</v>
      </c>
      <c r="X141" s="58" t="s">
        <v>153</v>
      </c>
      <c r="Y141" s="58" t="s">
        <v>99</v>
      </c>
      <c r="Z141" s="52" t="s">
        <v>817</v>
      </c>
      <c r="AA141" s="70" t="s">
        <v>364</v>
      </c>
      <c r="AB141" s="43"/>
      <c r="AC141" s="43"/>
    </row>
    <row r="142" spans="1:29" s="44" customFormat="1" ht="112.15" customHeight="1">
      <c r="A142" s="54">
        <v>49</v>
      </c>
      <c r="B142" s="63" t="s">
        <v>25</v>
      </c>
      <c r="C142" s="54" t="s">
        <v>28</v>
      </c>
      <c r="D142" s="54" t="s">
        <v>366</v>
      </c>
      <c r="E142" s="54" t="s">
        <v>367</v>
      </c>
      <c r="F142" s="54" t="s">
        <v>368</v>
      </c>
      <c r="G142" s="54" t="s">
        <v>369</v>
      </c>
      <c r="H142" s="54" t="s">
        <v>367</v>
      </c>
      <c r="I142" s="27" t="s">
        <v>46</v>
      </c>
      <c r="J142" s="55" t="s">
        <v>27</v>
      </c>
      <c r="K142" s="54">
        <v>1</v>
      </c>
      <c r="L142" s="60">
        <v>1428571.43</v>
      </c>
      <c r="M142" s="60">
        <v>1428571.43</v>
      </c>
      <c r="N142" s="41"/>
      <c r="O142" s="41"/>
      <c r="P142" s="41"/>
      <c r="Q142" s="42"/>
      <c r="R142" s="42"/>
      <c r="S142" s="68" t="s">
        <v>275</v>
      </c>
      <c r="T142" s="56" t="s">
        <v>243</v>
      </c>
      <c r="U142" s="70" t="s">
        <v>345</v>
      </c>
      <c r="V142" s="70" t="s">
        <v>26</v>
      </c>
      <c r="W142" s="58" t="s">
        <v>152</v>
      </c>
      <c r="X142" s="58" t="s">
        <v>153</v>
      </c>
      <c r="Y142" s="58" t="s">
        <v>99</v>
      </c>
      <c r="Z142" s="52" t="s">
        <v>817</v>
      </c>
      <c r="AA142" s="70" t="s">
        <v>370</v>
      </c>
      <c r="AB142" s="43"/>
      <c r="AC142" s="43"/>
    </row>
    <row r="143" spans="1:29" s="44" customFormat="1" ht="170.25" customHeight="1">
      <c r="A143" s="54">
        <v>50</v>
      </c>
      <c r="B143" s="63" t="s">
        <v>25</v>
      </c>
      <c r="C143" s="54" t="s">
        <v>28</v>
      </c>
      <c r="D143" s="54" t="s">
        <v>371</v>
      </c>
      <c r="E143" s="54" t="s">
        <v>372</v>
      </c>
      <c r="F143" s="54" t="s">
        <v>372</v>
      </c>
      <c r="G143" s="54" t="s">
        <v>373</v>
      </c>
      <c r="H143" s="54" t="s">
        <v>374</v>
      </c>
      <c r="I143" s="27" t="s">
        <v>46</v>
      </c>
      <c r="J143" s="55" t="s">
        <v>27</v>
      </c>
      <c r="K143" s="54">
        <v>1</v>
      </c>
      <c r="L143" s="60">
        <v>7836607.1399999997</v>
      </c>
      <c r="M143" s="60">
        <v>7836607.1399999997</v>
      </c>
      <c r="N143" s="41"/>
      <c r="O143" s="41"/>
      <c r="P143" s="41"/>
      <c r="Q143" s="42"/>
      <c r="R143" s="42"/>
      <c r="S143" s="70" t="s">
        <v>214</v>
      </c>
      <c r="T143" s="56" t="s">
        <v>243</v>
      </c>
      <c r="U143" s="70" t="s">
        <v>345</v>
      </c>
      <c r="V143" s="70" t="s">
        <v>26</v>
      </c>
      <c r="W143" s="58" t="s">
        <v>152</v>
      </c>
      <c r="X143" s="58" t="s">
        <v>153</v>
      </c>
      <c r="Y143" s="58" t="s">
        <v>99</v>
      </c>
      <c r="Z143" s="52" t="s">
        <v>817</v>
      </c>
      <c r="AA143" s="70" t="s">
        <v>374</v>
      </c>
      <c r="AB143" s="43"/>
      <c r="AC143" s="43"/>
    </row>
    <row r="144" spans="1:29" s="44" customFormat="1" ht="112.15" customHeight="1">
      <c r="A144" s="54">
        <v>51</v>
      </c>
      <c r="B144" s="63" t="s">
        <v>25</v>
      </c>
      <c r="C144" s="54" t="s">
        <v>28</v>
      </c>
      <c r="D144" s="54" t="s">
        <v>377</v>
      </c>
      <c r="E144" s="54" t="s">
        <v>376</v>
      </c>
      <c r="F144" s="54" t="s">
        <v>376</v>
      </c>
      <c r="G144" s="54" t="s">
        <v>375</v>
      </c>
      <c r="H144" s="54" t="s">
        <v>376</v>
      </c>
      <c r="I144" s="27" t="s">
        <v>46</v>
      </c>
      <c r="J144" s="55" t="s">
        <v>27</v>
      </c>
      <c r="K144" s="54">
        <v>1</v>
      </c>
      <c r="L144" s="60">
        <v>1606855.4992</v>
      </c>
      <c r="M144" s="60">
        <v>1606855.4992</v>
      </c>
      <c r="N144" s="41"/>
      <c r="O144" s="41"/>
      <c r="P144" s="41"/>
      <c r="Q144" s="42"/>
      <c r="R144" s="42"/>
      <c r="S144" s="70" t="s">
        <v>214</v>
      </c>
      <c r="T144" s="56" t="s">
        <v>243</v>
      </c>
      <c r="U144" s="70" t="s">
        <v>345</v>
      </c>
      <c r="V144" s="70" t="s">
        <v>26</v>
      </c>
      <c r="W144" s="58" t="s">
        <v>152</v>
      </c>
      <c r="X144" s="58" t="s">
        <v>153</v>
      </c>
      <c r="Y144" s="58" t="s">
        <v>99</v>
      </c>
      <c r="Z144" s="52" t="s">
        <v>817</v>
      </c>
      <c r="AA144" s="70" t="s">
        <v>376</v>
      </c>
      <c r="AB144" s="43"/>
      <c r="AC144" s="43"/>
    </row>
    <row r="145" spans="1:29" s="44" customFormat="1" ht="112.15" customHeight="1">
      <c r="A145" s="54">
        <v>52</v>
      </c>
      <c r="B145" s="63" t="s">
        <v>25</v>
      </c>
      <c r="C145" s="54" t="s">
        <v>28</v>
      </c>
      <c r="D145" s="54" t="s">
        <v>466</v>
      </c>
      <c r="E145" s="54" t="s">
        <v>467</v>
      </c>
      <c r="F145" s="54" t="s">
        <v>467</v>
      </c>
      <c r="G145" s="54" t="s">
        <v>468</v>
      </c>
      <c r="H145" s="54" t="s">
        <v>469</v>
      </c>
      <c r="I145" s="27" t="s">
        <v>46</v>
      </c>
      <c r="J145" s="55" t="s">
        <v>27</v>
      </c>
      <c r="K145" s="54">
        <v>1</v>
      </c>
      <c r="L145" s="60">
        <v>0</v>
      </c>
      <c r="M145" s="60">
        <v>0</v>
      </c>
      <c r="N145" s="41"/>
      <c r="O145" s="41"/>
      <c r="P145" s="41"/>
      <c r="Q145" s="42"/>
      <c r="R145" s="42"/>
      <c r="S145" s="70" t="s">
        <v>206</v>
      </c>
      <c r="T145" s="56" t="s">
        <v>518</v>
      </c>
      <c r="U145" s="70" t="s">
        <v>550</v>
      </c>
      <c r="V145" s="70" t="s">
        <v>26</v>
      </c>
      <c r="W145" s="58" t="s">
        <v>152</v>
      </c>
      <c r="X145" s="58" t="s">
        <v>153</v>
      </c>
      <c r="Y145" s="58">
        <v>0</v>
      </c>
      <c r="Z145" s="73" t="s">
        <v>838</v>
      </c>
      <c r="AA145" s="70" t="s">
        <v>470</v>
      </c>
      <c r="AB145" s="43"/>
      <c r="AC145" s="43"/>
    </row>
    <row r="146" spans="1:29" s="44" customFormat="1" ht="102" customHeight="1">
      <c r="A146" s="54">
        <v>53</v>
      </c>
      <c r="B146" s="63" t="s">
        <v>25</v>
      </c>
      <c r="C146" s="54" t="s">
        <v>28</v>
      </c>
      <c r="D146" s="54" t="s">
        <v>34</v>
      </c>
      <c r="E146" s="54" t="s">
        <v>35</v>
      </c>
      <c r="F146" s="54" t="s">
        <v>35</v>
      </c>
      <c r="G146" s="54" t="s">
        <v>471</v>
      </c>
      <c r="H146" s="54" t="s">
        <v>472</v>
      </c>
      <c r="I146" s="27" t="s">
        <v>60</v>
      </c>
      <c r="J146" s="55" t="s">
        <v>27</v>
      </c>
      <c r="K146" s="54">
        <v>1</v>
      </c>
      <c r="L146" s="56">
        <v>2504464.29</v>
      </c>
      <c r="M146" s="56">
        <v>2504464.29</v>
      </c>
      <c r="N146" s="41"/>
      <c r="O146" s="41"/>
      <c r="P146" s="41"/>
      <c r="Q146" s="42"/>
      <c r="R146" s="42"/>
      <c r="S146" s="70" t="s">
        <v>275</v>
      </c>
      <c r="T146" s="56" t="s">
        <v>243</v>
      </c>
      <c r="U146" s="70" t="s">
        <v>345</v>
      </c>
      <c r="V146" s="70" t="s">
        <v>26</v>
      </c>
      <c r="W146" s="58" t="s">
        <v>152</v>
      </c>
      <c r="X146" s="58" t="s">
        <v>153</v>
      </c>
      <c r="Y146" s="58">
        <v>0</v>
      </c>
      <c r="Z146" s="73" t="s">
        <v>838</v>
      </c>
      <c r="AA146" s="70" t="s">
        <v>473</v>
      </c>
      <c r="AB146" s="43"/>
      <c r="AC146" s="43"/>
    </row>
    <row r="147" spans="1:29" s="44" customFormat="1" ht="90.75" customHeight="1">
      <c r="A147" s="54">
        <v>54</v>
      </c>
      <c r="B147" s="63" t="s">
        <v>25</v>
      </c>
      <c r="C147" s="54" t="s">
        <v>28</v>
      </c>
      <c r="D147" s="54" t="s">
        <v>474</v>
      </c>
      <c r="E147" s="54" t="s">
        <v>475</v>
      </c>
      <c r="F147" s="54" t="s">
        <v>475</v>
      </c>
      <c r="G147" s="54" t="s">
        <v>476</v>
      </c>
      <c r="H147" s="54" t="s">
        <v>477</v>
      </c>
      <c r="I147" s="27" t="s">
        <v>46</v>
      </c>
      <c r="J147" s="55" t="s">
        <v>27</v>
      </c>
      <c r="K147" s="54">
        <v>1</v>
      </c>
      <c r="L147" s="56">
        <v>189285.71</v>
      </c>
      <c r="M147" s="56">
        <v>189285.71</v>
      </c>
      <c r="N147" s="41"/>
      <c r="O147" s="41"/>
      <c r="P147" s="41"/>
      <c r="Q147" s="42"/>
      <c r="R147" s="42"/>
      <c r="S147" s="68" t="s">
        <v>762</v>
      </c>
      <c r="T147" s="56" t="s">
        <v>555</v>
      </c>
      <c r="U147" s="74" t="s">
        <v>554</v>
      </c>
      <c r="V147" s="70" t="s">
        <v>26</v>
      </c>
      <c r="W147" s="58" t="s">
        <v>152</v>
      </c>
      <c r="X147" s="58" t="s">
        <v>153</v>
      </c>
      <c r="Y147" s="58">
        <v>0</v>
      </c>
      <c r="Z147" s="73" t="s">
        <v>838</v>
      </c>
      <c r="AA147" s="70" t="s">
        <v>478</v>
      </c>
      <c r="AB147" s="43"/>
      <c r="AC147" s="43"/>
    </row>
    <row r="148" spans="1:29" s="44" customFormat="1" ht="138" customHeight="1">
      <c r="A148" s="54">
        <v>55</v>
      </c>
      <c r="B148" s="63" t="s">
        <v>25</v>
      </c>
      <c r="C148" s="54" t="s">
        <v>28</v>
      </c>
      <c r="D148" s="54" t="s">
        <v>489</v>
      </c>
      <c r="E148" s="54" t="s">
        <v>490</v>
      </c>
      <c r="F148" s="54" t="s">
        <v>491</v>
      </c>
      <c r="G148" s="54" t="s">
        <v>492</v>
      </c>
      <c r="H148" s="54" t="s">
        <v>493</v>
      </c>
      <c r="I148" s="27" t="s">
        <v>60</v>
      </c>
      <c r="J148" s="55" t="s">
        <v>27</v>
      </c>
      <c r="K148" s="54">
        <v>1</v>
      </c>
      <c r="L148" s="56">
        <v>8477160.7100000009</v>
      </c>
      <c r="M148" s="56">
        <v>8477160.7100000009</v>
      </c>
      <c r="N148" s="41"/>
      <c r="O148" s="41"/>
      <c r="P148" s="41"/>
      <c r="Q148" s="42"/>
      <c r="R148" s="42"/>
      <c r="S148" s="60" t="s">
        <v>275</v>
      </c>
      <c r="T148" s="60" t="s">
        <v>178</v>
      </c>
      <c r="U148" s="68" t="s">
        <v>559</v>
      </c>
      <c r="V148" s="70" t="s">
        <v>26</v>
      </c>
      <c r="W148" s="58" t="s">
        <v>152</v>
      </c>
      <c r="X148" s="58" t="s">
        <v>153</v>
      </c>
      <c r="Y148" s="58">
        <v>0</v>
      </c>
      <c r="Z148" s="52" t="s">
        <v>819</v>
      </c>
      <c r="AA148" s="58" t="s">
        <v>504</v>
      </c>
      <c r="AB148" s="43"/>
      <c r="AC148" s="43"/>
    </row>
    <row r="149" spans="1:29" s="44" customFormat="1" ht="171.75" customHeight="1">
      <c r="A149" s="54">
        <v>56</v>
      </c>
      <c r="B149" s="63" t="s">
        <v>25</v>
      </c>
      <c r="C149" s="54" t="s">
        <v>28</v>
      </c>
      <c r="D149" s="54" t="s">
        <v>489</v>
      </c>
      <c r="E149" s="54" t="s">
        <v>490</v>
      </c>
      <c r="F149" s="54" t="s">
        <v>491</v>
      </c>
      <c r="G149" s="54" t="s">
        <v>494</v>
      </c>
      <c r="H149" s="54" t="s">
        <v>495</v>
      </c>
      <c r="I149" s="27" t="s">
        <v>60</v>
      </c>
      <c r="J149" s="55" t="s">
        <v>27</v>
      </c>
      <c r="K149" s="54">
        <v>1</v>
      </c>
      <c r="L149" s="60">
        <v>0</v>
      </c>
      <c r="M149" s="60">
        <v>0</v>
      </c>
      <c r="N149" s="41"/>
      <c r="O149" s="41"/>
      <c r="P149" s="41"/>
      <c r="Q149" s="42"/>
      <c r="R149" s="42"/>
      <c r="S149" s="56" t="s">
        <v>206</v>
      </c>
      <c r="T149" s="56" t="s">
        <v>515</v>
      </c>
      <c r="U149" s="70" t="s">
        <v>514</v>
      </c>
      <c r="V149" s="70" t="s">
        <v>26</v>
      </c>
      <c r="W149" s="58" t="s">
        <v>152</v>
      </c>
      <c r="X149" s="58" t="s">
        <v>153</v>
      </c>
      <c r="Y149" s="58">
        <v>0</v>
      </c>
      <c r="Z149" s="52" t="s">
        <v>819</v>
      </c>
      <c r="AA149" s="58" t="s">
        <v>505</v>
      </c>
      <c r="AB149" s="43"/>
      <c r="AC149" s="43"/>
    </row>
    <row r="150" spans="1:29" s="44" customFormat="1" ht="165" customHeight="1">
      <c r="A150" s="54">
        <v>57</v>
      </c>
      <c r="B150" s="63" t="s">
        <v>25</v>
      </c>
      <c r="C150" s="54" t="s">
        <v>28</v>
      </c>
      <c r="D150" s="54" t="s">
        <v>489</v>
      </c>
      <c r="E150" s="54" t="s">
        <v>490</v>
      </c>
      <c r="F150" s="54" t="s">
        <v>491</v>
      </c>
      <c r="G150" s="54" t="s">
        <v>496</v>
      </c>
      <c r="H150" s="54" t="s">
        <v>497</v>
      </c>
      <c r="I150" s="67" t="s">
        <v>46</v>
      </c>
      <c r="J150" s="55" t="s">
        <v>27</v>
      </c>
      <c r="K150" s="54">
        <v>1</v>
      </c>
      <c r="L150" s="56">
        <v>2612142.86</v>
      </c>
      <c r="M150" s="56">
        <v>2612142.86</v>
      </c>
      <c r="N150" s="41"/>
      <c r="O150" s="41"/>
      <c r="P150" s="41"/>
      <c r="Q150" s="42"/>
      <c r="R150" s="42"/>
      <c r="S150" s="60" t="s">
        <v>275</v>
      </c>
      <c r="T150" s="60" t="s">
        <v>178</v>
      </c>
      <c r="U150" s="68" t="s">
        <v>559</v>
      </c>
      <c r="V150" s="70" t="s">
        <v>26</v>
      </c>
      <c r="W150" s="58" t="s">
        <v>152</v>
      </c>
      <c r="X150" s="58" t="s">
        <v>153</v>
      </c>
      <c r="Y150" s="58">
        <v>0</v>
      </c>
      <c r="Z150" s="52" t="s">
        <v>819</v>
      </c>
      <c r="AA150" s="58" t="s">
        <v>506</v>
      </c>
      <c r="AB150" s="43"/>
      <c r="AC150" s="43"/>
    </row>
    <row r="151" spans="1:29" s="44" customFormat="1" ht="112.15" customHeight="1">
      <c r="A151" s="54">
        <v>58</v>
      </c>
      <c r="B151" s="63" t="s">
        <v>25</v>
      </c>
      <c r="C151" s="54" t="s">
        <v>28</v>
      </c>
      <c r="D151" s="54" t="s">
        <v>489</v>
      </c>
      <c r="E151" s="54" t="s">
        <v>490</v>
      </c>
      <c r="F151" s="54" t="s">
        <v>491</v>
      </c>
      <c r="G151" s="54" t="s">
        <v>556</v>
      </c>
      <c r="H151" s="54" t="s">
        <v>557</v>
      </c>
      <c r="I151" s="27" t="s">
        <v>46</v>
      </c>
      <c r="J151" s="55" t="s">
        <v>27</v>
      </c>
      <c r="K151" s="54">
        <v>1</v>
      </c>
      <c r="L151" s="60">
        <v>0</v>
      </c>
      <c r="M151" s="60">
        <v>0</v>
      </c>
      <c r="N151" s="41"/>
      <c r="O151" s="41"/>
      <c r="P151" s="41"/>
      <c r="Q151" s="42"/>
      <c r="R151" s="42"/>
      <c r="S151" s="56" t="s">
        <v>177</v>
      </c>
      <c r="T151" s="56" t="s">
        <v>515</v>
      </c>
      <c r="U151" s="70" t="s">
        <v>514</v>
      </c>
      <c r="V151" s="70" t="s">
        <v>26</v>
      </c>
      <c r="W151" s="58" t="s">
        <v>152</v>
      </c>
      <c r="X151" s="58" t="s">
        <v>153</v>
      </c>
      <c r="Y151" s="58">
        <v>0</v>
      </c>
      <c r="Z151" s="52" t="s">
        <v>819</v>
      </c>
      <c r="AA151" s="58" t="s">
        <v>507</v>
      </c>
      <c r="AB151" s="43"/>
      <c r="AC151" s="43"/>
    </row>
    <row r="152" spans="1:29" s="44" customFormat="1" ht="112.15" customHeight="1">
      <c r="A152" s="54">
        <v>59</v>
      </c>
      <c r="B152" s="63" t="s">
        <v>25</v>
      </c>
      <c r="C152" s="54" t="s">
        <v>28</v>
      </c>
      <c r="D152" s="54" t="s">
        <v>498</v>
      </c>
      <c r="E152" s="54" t="s">
        <v>499</v>
      </c>
      <c r="F152" s="54" t="s">
        <v>499</v>
      </c>
      <c r="G152" s="54" t="s">
        <v>500</v>
      </c>
      <c r="H152" s="54" t="s">
        <v>501</v>
      </c>
      <c r="I152" s="27" t="s">
        <v>60</v>
      </c>
      <c r="J152" s="55" t="s">
        <v>27</v>
      </c>
      <c r="K152" s="54">
        <v>1</v>
      </c>
      <c r="L152" s="60">
        <v>0</v>
      </c>
      <c r="M152" s="60">
        <v>0</v>
      </c>
      <c r="N152" s="41"/>
      <c r="O152" s="41"/>
      <c r="P152" s="41"/>
      <c r="Q152" s="42"/>
      <c r="R152" s="42"/>
      <c r="S152" s="56" t="s">
        <v>206</v>
      </c>
      <c r="T152" s="56" t="s">
        <v>515</v>
      </c>
      <c r="U152" s="70" t="s">
        <v>514</v>
      </c>
      <c r="V152" s="70" t="s">
        <v>26</v>
      </c>
      <c r="W152" s="58" t="s">
        <v>152</v>
      </c>
      <c r="X152" s="58" t="s">
        <v>153</v>
      </c>
      <c r="Y152" s="58">
        <v>0</v>
      </c>
      <c r="Z152" s="52" t="s">
        <v>819</v>
      </c>
      <c r="AA152" s="58" t="s">
        <v>508</v>
      </c>
      <c r="AB152" s="43"/>
      <c r="AC152" s="43"/>
    </row>
    <row r="153" spans="1:29" s="44" customFormat="1" ht="112.15" customHeight="1">
      <c r="A153" s="54">
        <v>60</v>
      </c>
      <c r="B153" s="63" t="s">
        <v>25</v>
      </c>
      <c r="C153" s="54" t="s">
        <v>28</v>
      </c>
      <c r="D153" s="54" t="s">
        <v>466</v>
      </c>
      <c r="E153" s="54" t="s">
        <v>467</v>
      </c>
      <c r="F153" s="54" t="s">
        <v>467</v>
      </c>
      <c r="G153" s="54" t="s">
        <v>502</v>
      </c>
      <c r="H153" s="54" t="s">
        <v>503</v>
      </c>
      <c r="I153" s="27" t="s">
        <v>60</v>
      </c>
      <c r="J153" s="55" t="s">
        <v>27</v>
      </c>
      <c r="K153" s="54">
        <v>1</v>
      </c>
      <c r="L153" s="60">
        <v>0</v>
      </c>
      <c r="M153" s="60">
        <v>0</v>
      </c>
      <c r="N153" s="41"/>
      <c r="O153" s="41"/>
      <c r="P153" s="41"/>
      <c r="Q153" s="42"/>
      <c r="R153" s="42"/>
      <c r="S153" s="60" t="s">
        <v>234</v>
      </c>
      <c r="T153" s="56" t="s">
        <v>515</v>
      </c>
      <c r="U153" s="70" t="s">
        <v>514</v>
      </c>
      <c r="V153" s="70" t="s">
        <v>26</v>
      </c>
      <c r="W153" s="58" t="s">
        <v>152</v>
      </c>
      <c r="X153" s="58" t="s">
        <v>153</v>
      </c>
      <c r="Y153" s="58">
        <v>0</v>
      </c>
      <c r="Z153" s="52" t="s">
        <v>819</v>
      </c>
      <c r="AA153" s="58" t="s">
        <v>509</v>
      </c>
      <c r="AB153" s="43"/>
      <c r="AC153" s="43"/>
    </row>
    <row r="154" spans="1:29" s="44" customFormat="1" ht="112.15" customHeight="1">
      <c r="A154" s="52">
        <v>61</v>
      </c>
      <c r="B154" s="63" t="s">
        <v>25</v>
      </c>
      <c r="C154" s="54" t="s">
        <v>28</v>
      </c>
      <c r="D154" s="54" t="s">
        <v>132</v>
      </c>
      <c r="E154" s="54" t="s">
        <v>133</v>
      </c>
      <c r="F154" s="54" t="s">
        <v>134</v>
      </c>
      <c r="G154" s="54" t="s">
        <v>137</v>
      </c>
      <c r="H154" s="54" t="s">
        <v>138</v>
      </c>
      <c r="I154" s="27" t="s">
        <v>60</v>
      </c>
      <c r="J154" s="55" t="s">
        <v>27</v>
      </c>
      <c r="K154" s="54">
        <v>1</v>
      </c>
      <c r="L154" s="60">
        <v>0</v>
      </c>
      <c r="M154" s="60">
        <v>0</v>
      </c>
      <c r="N154" s="41"/>
      <c r="O154" s="41"/>
      <c r="P154" s="41"/>
      <c r="Q154" s="42"/>
      <c r="R154" s="42"/>
      <c r="S154" s="56" t="s">
        <v>177</v>
      </c>
      <c r="T154" s="56" t="s">
        <v>564</v>
      </c>
      <c r="U154" s="70" t="s">
        <v>565</v>
      </c>
      <c r="V154" s="70" t="s">
        <v>26</v>
      </c>
      <c r="W154" s="58" t="s">
        <v>141</v>
      </c>
      <c r="X154" s="58" t="s">
        <v>140</v>
      </c>
      <c r="Y154" s="58">
        <v>0</v>
      </c>
      <c r="Z154" s="70" t="s">
        <v>56</v>
      </c>
      <c r="AA154" s="58" t="s">
        <v>139</v>
      </c>
      <c r="AB154" s="43"/>
      <c r="AC154" s="43"/>
    </row>
    <row r="155" spans="1:29" s="44" customFormat="1" ht="159.75" customHeight="1">
      <c r="A155" s="48">
        <v>62</v>
      </c>
      <c r="B155" s="63" t="s">
        <v>25</v>
      </c>
      <c r="C155" s="54" t="s">
        <v>28</v>
      </c>
      <c r="D155" s="54" t="s">
        <v>200</v>
      </c>
      <c r="E155" s="54" t="s">
        <v>201</v>
      </c>
      <c r="F155" s="54" t="s">
        <v>201</v>
      </c>
      <c r="G155" s="54" t="s">
        <v>566</v>
      </c>
      <c r="H155" s="54" t="s">
        <v>567</v>
      </c>
      <c r="I155" s="27" t="s">
        <v>46</v>
      </c>
      <c r="J155" s="55" t="s">
        <v>27</v>
      </c>
      <c r="K155" s="54">
        <v>1</v>
      </c>
      <c r="L155" s="60">
        <v>1220000</v>
      </c>
      <c r="M155" s="60">
        <v>1220000</v>
      </c>
      <c r="N155" s="41"/>
      <c r="O155" s="41"/>
      <c r="P155" s="41"/>
      <c r="Q155" s="42"/>
      <c r="R155" s="42"/>
      <c r="S155" s="56" t="s">
        <v>214</v>
      </c>
      <c r="T155" s="56" t="s">
        <v>243</v>
      </c>
      <c r="U155" s="70" t="s">
        <v>345</v>
      </c>
      <c r="V155" s="70" t="s">
        <v>26</v>
      </c>
      <c r="W155" s="58" t="s">
        <v>152</v>
      </c>
      <c r="X155" s="58" t="s">
        <v>153</v>
      </c>
      <c r="Y155" s="58" t="s">
        <v>99</v>
      </c>
      <c r="Z155" s="70" t="s">
        <v>100</v>
      </c>
      <c r="AA155" s="58" t="s">
        <v>219</v>
      </c>
      <c r="AB155" s="43"/>
      <c r="AC155" s="43"/>
    </row>
    <row r="156" spans="1:29" s="44" customFormat="1" ht="156.75" customHeight="1">
      <c r="A156" s="48">
        <v>63</v>
      </c>
      <c r="B156" s="63" t="s">
        <v>25</v>
      </c>
      <c r="C156" s="54" t="s">
        <v>28</v>
      </c>
      <c r="D156" s="54" t="s">
        <v>200</v>
      </c>
      <c r="E156" s="54" t="s">
        <v>201</v>
      </c>
      <c r="F156" s="54" t="s">
        <v>201</v>
      </c>
      <c r="G156" s="54" t="s">
        <v>568</v>
      </c>
      <c r="H156" s="54" t="s">
        <v>569</v>
      </c>
      <c r="I156" s="27" t="s">
        <v>46</v>
      </c>
      <c r="J156" s="55" t="s">
        <v>27</v>
      </c>
      <c r="K156" s="54">
        <v>1</v>
      </c>
      <c r="L156" s="60">
        <v>2477200</v>
      </c>
      <c r="M156" s="60">
        <v>2477200</v>
      </c>
      <c r="N156" s="41"/>
      <c r="O156" s="41"/>
      <c r="P156" s="41"/>
      <c r="Q156" s="42"/>
      <c r="R156" s="42"/>
      <c r="S156" s="56" t="s">
        <v>214</v>
      </c>
      <c r="T156" s="56" t="s">
        <v>243</v>
      </c>
      <c r="U156" s="70" t="s">
        <v>345</v>
      </c>
      <c r="V156" s="70">
        <v>710000000</v>
      </c>
      <c r="W156" s="58" t="s">
        <v>152</v>
      </c>
      <c r="X156" s="58" t="s">
        <v>153</v>
      </c>
      <c r="Y156" s="58">
        <v>0</v>
      </c>
      <c r="Z156" s="70" t="s">
        <v>100</v>
      </c>
      <c r="AA156" s="58" t="s">
        <v>570</v>
      </c>
      <c r="AB156" s="43"/>
      <c r="AC156" s="43"/>
    </row>
    <row r="157" spans="1:29" s="44" customFormat="1" ht="188.25" customHeight="1">
      <c r="A157" s="48">
        <v>64</v>
      </c>
      <c r="B157" s="63" t="s">
        <v>25</v>
      </c>
      <c r="C157" s="54" t="s">
        <v>28</v>
      </c>
      <c r="D157" s="54" t="s">
        <v>200</v>
      </c>
      <c r="E157" s="54" t="s">
        <v>201</v>
      </c>
      <c r="F157" s="54" t="s">
        <v>201</v>
      </c>
      <c r="G157" s="54" t="s">
        <v>571</v>
      </c>
      <c r="H157" s="54" t="s">
        <v>572</v>
      </c>
      <c r="I157" s="27" t="s">
        <v>46</v>
      </c>
      <c r="J157" s="55" t="s">
        <v>27</v>
      </c>
      <c r="K157" s="54">
        <v>1</v>
      </c>
      <c r="L157" s="60">
        <v>345000</v>
      </c>
      <c r="M157" s="60">
        <v>345000</v>
      </c>
      <c r="N157" s="41"/>
      <c r="O157" s="41"/>
      <c r="P157" s="41"/>
      <c r="Q157" s="42"/>
      <c r="R157" s="42"/>
      <c r="S157" s="56" t="s">
        <v>185</v>
      </c>
      <c r="T157" s="56" t="s">
        <v>573</v>
      </c>
      <c r="U157" s="70" t="s">
        <v>574</v>
      </c>
      <c r="V157" s="70">
        <v>710000000</v>
      </c>
      <c r="W157" s="58" t="s">
        <v>152</v>
      </c>
      <c r="X157" s="58" t="s">
        <v>153</v>
      </c>
      <c r="Y157" s="58">
        <v>0</v>
      </c>
      <c r="Z157" s="70" t="s">
        <v>100</v>
      </c>
      <c r="AA157" s="58" t="s">
        <v>570</v>
      </c>
      <c r="AB157" s="43"/>
      <c r="AC157" s="43"/>
    </row>
    <row r="158" spans="1:29" s="44" customFormat="1" ht="156.75" customHeight="1">
      <c r="A158" s="48">
        <v>65</v>
      </c>
      <c r="B158" s="63" t="s">
        <v>25</v>
      </c>
      <c r="C158" s="54" t="s">
        <v>28</v>
      </c>
      <c r="D158" s="54" t="s">
        <v>200</v>
      </c>
      <c r="E158" s="54" t="s">
        <v>201</v>
      </c>
      <c r="F158" s="54" t="s">
        <v>201</v>
      </c>
      <c r="G158" s="54" t="s">
        <v>575</v>
      </c>
      <c r="H158" s="54" t="s">
        <v>576</v>
      </c>
      <c r="I158" s="27" t="s">
        <v>46</v>
      </c>
      <c r="J158" s="55" t="s">
        <v>27</v>
      </c>
      <c r="K158" s="54">
        <v>1</v>
      </c>
      <c r="L158" s="56">
        <v>431200</v>
      </c>
      <c r="M158" s="56">
        <v>431200</v>
      </c>
      <c r="N158" s="41"/>
      <c r="O158" s="41"/>
      <c r="P158" s="41"/>
      <c r="Q158" s="42"/>
      <c r="R158" s="42"/>
      <c r="S158" s="56" t="s">
        <v>185</v>
      </c>
      <c r="T158" s="56" t="s">
        <v>573</v>
      </c>
      <c r="U158" s="70" t="s">
        <v>574</v>
      </c>
      <c r="V158" s="70">
        <v>710000000</v>
      </c>
      <c r="W158" s="58" t="s">
        <v>152</v>
      </c>
      <c r="X158" s="58" t="s">
        <v>153</v>
      </c>
      <c r="Y158" s="58">
        <v>0</v>
      </c>
      <c r="Z158" s="70" t="s">
        <v>100</v>
      </c>
      <c r="AA158" s="58" t="s">
        <v>570</v>
      </c>
      <c r="AB158" s="43"/>
      <c r="AC158" s="43"/>
    </row>
    <row r="159" spans="1:29" s="44" customFormat="1" ht="138.75" customHeight="1">
      <c r="A159" s="48">
        <v>66</v>
      </c>
      <c r="B159" s="63" t="s">
        <v>25</v>
      </c>
      <c r="C159" s="54" t="s">
        <v>28</v>
      </c>
      <c r="D159" s="54" t="s">
        <v>623</v>
      </c>
      <c r="E159" s="54" t="s">
        <v>624</v>
      </c>
      <c r="F159" s="54" t="s">
        <v>625</v>
      </c>
      <c r="G159" s="54" t="s">
        <v>626</v>
      </c>
      <c r="H159" s="54" t="s">
        <v>627</v>
      </c>
      <c r="I159" s="27" t="s">
        <v>46</v>
      </c>
      <c r="J159" s="55" t="s">
        <v>28</v>
      </c>
      <c r="K159" s="54">
        <v>1</v>
      </c>
      <c r="L159" s="56">
        <v>252000</v>
      </c>
      <c r="M159" s="56">
        <v>252000</v>
      </c>
      <c r="N159" s="41"/>
      <c r="O159" s="41"/>
      <c r="P159" s="41"/>
      <c r="Q159" s="42"/>
      <c r="R159" s="42"/>
      <c r="S159" s="56" t="s">
        <v>275</v>
      </c>
      <c r="T159" s="56" t="s">
        <v>608</v>
      </c>
      <c r="U159" s="70" t="s">
        <v>609</v>
      </c>
      <c r="V159" s="70" t="s">
        <v>26</v>
      </c>
      <c r="W159" s="58" t="s">
        <v>152</v>
      </c>
      <c r="X159" s="58" t="s">
        <v>153</v>
      </c>
      <c r="Y159" s="58">
        <v>0</v>
      </c>
      <c r="Z159" s="70" t="s">
        <v>56</v>
      </c>
      <c r="AA159" s="58" t="s">
        <v>628</v>
      </c>
      <c r="AB159" s="43"/>
      <c r="AC159" s="43"/>
    </row>
    <row r="160" spans="1:29" s="44" customFormat="1" ht="162" customHeight="1">
      <c r="A160" s="48">
        <v>67</v>
      </c>
      <c r="B160" s="63" t="s">
        <v>25</v>
      </c>
      <c r="C160" s="54" t="s">
        <v>28</v>
      </c>
      <c r="D160" s="54" t="s">
        <v>200</v>
      </c>
      <c r="E160" s="54" t="s">
        <v>201</v>
      </c>
      <c r="F160" s="54" t="s">
        <v>201</v>
      </c>
      <c r="G160" s="54" t="s">
        <v>629</v>
      </c>
      <c r="H160" s="54" t="s">
        <v>630</v>
      </c>
      <c r="I160" s="27" t="s">
        <v>46</v>
      </c>
      <c r="J160" s="55" t="s">
        <v>27</v>
      </c>
      <c r="K160" s="54">
        <v>1</v>
      </c>
      <c r="L160" s="56">
        <v>350000</v>
      </c>
      <c r="M160" s="56">
        <v>350000</v>
      </c>
      <c r="N160" s="41"/>
      <c r="O160" s="41"/>
      <c r="P160" s="41"/>
      <c r="Q160" s="42"/>
      <c r="R160" s="42"/>
      <c r="S160" s="56" t="s">
        <v>275</v>
      </c>
      <c r="T160" s="56" t="s">
        <v>580</v>
      </c>
      <c r="U160" s="70" t="s">
        <v>551</v>
      </c>
      <c r="V160" s="70">
        <v>710000000</v>
      </c>
      <c r="W160" s="58" t="s">
        <v>152</v>
      </c>
      <c r="X160" s="58" t="s">
        <v>153</v>
      </c>
      <c r="Y160" s="58">
        <v>0</v>
      </c>
      <c r="Z160" s="70" t="s">
        <v>100</v>
      </c>
      <c r="AA160" s="58" t="s">
        <v>570</v>
      </c>
      <c r="AB160" s="43"/>
      <c r="AC160" s="43"/>
    </row>
    <row r="161" spans="1:29" s="44" customFormat="1" ht="129" customHeight="1">
      <c r="A161" s="48">
        <v>68</v>
      </c>
      <c r="B161" s="63" t="s">
        <v>25</v>
      </c>
      <c r="C161" s="54" t="s">
        <v>28</v>
      </c>
      <c r="D161" s="54" t="s">
        <v>34</v>
      </c>
      <c r="E161" s="54" t="s">
        <v>35</v>
      </c>
      <c r="F161" s="54" t="s">
        <v>35</v>
      </c>
      <c r="G161" s="54" t="s">
        <v>631</v>
      </c>
      <c r="H161" s="54" t="s">
        <v>632</v>
      </c>
      <c r="I161" s="27" t="s">
        <v>60</v>
      </c>
      <c r="J161" s="55" t="s">
        <v>27</v>
      </c>
      <c r="K161" s="54">
        <v>1</v>
      </c>
      <c r="L161" s="56">
        <v>3442727.68</v>
      </c>
      <c r="M161" s="56">
        <v>3442727.68</v>
      </c>
      <c r="N161" s="41"/>
      <c r="O161" s="41"/>
      <c r="P161" s="41"/>
      <c r="Q161" s="42"/>
      <c r="R161" s="42"/>
      <c r="S161" s="56" t="s">
        <v>185</v>
      </c>
      <c r="T161" s="56" t="s">
        <v>633</v>
      </c>
      <c r="U161" s="70" t="s">
        <v>634</v>
      </c>
      <c r="V161" s="55">
        <v>710000000</v>
      </c>
      <c r="W161" s="58" t="s">
        <v>152</v>
      </c>
      <c r="X161" s="58" t="s">
        <v>153</v>
      </c>
      <c r="Y161" s="58">
        <v>0</v>
      </c>
      <c r="Z161" s="52" t="s">
        <v>818</v>
      </c>
      <c r="AA161" s="58" t="s">
        <v>635</v>
      </c>
      <c r="AB161" s="43"/>
      <c r="AC161" s="43"/>
    </row>
    <row r="162" spans="1:29" s="44" customFormat="1" ht="112.15" customHeight="1">
      <c r="A162" s="48">
        <v>69</v>
      </c>
      <c r="B162" s="63" t="s">
        <v>25</v>
      </c>
      <c r="C162" s="54" t="s">
        <v>28</v>
      </c>
      <c r="D162" s="54" t="s">
        <v>337</v>
      </c>
      <c r="E162" s="54" t="s">
        <v>338</v>
      </c>
      <c r="F162" s="54" t="s">
        <v>338</v>
      </c>
      <c r="G162" s="54" t="s">
        <v>636</v>
      </c>
      <c r="H162" s="54" t="s">
        <v>637</v>
      </c>
      <c r="I162" s="27" t="s">
        <v>60</v>
      </c>
      <c r="J162" s="55" t="s">
        <v>27</v>
      </c>
      <c r="K162" s="54">
        <v>1</v>
      </c>
      <c r="L162" s="60">
        <v>23550000</v>
      </c>
      <c r="M162" s="56">
        <v>23550000</v>
      </c>
      <c r="N162" s="41"/>
      <c r="O162" s="41"/>
      <c r="P162" s="41"/>
      <c r="Q162" s="42"/>
      <c r="R162" s="42"/>
      <c r="S162" s="56" t="s">
        <v>185</v>
      </c>
      <c r="T162" s="56" t="s">
        <v>580</v>
      </c>
      <c r="U162" s="70" t="s">
        <v>551</v>
      </c>
      <c r="V162" s="70" t="s">
        <v>26</v>
      </c>
      <c r="W162" s="58" t="s">
        <v>152</v>
      </c>
      <c r="X162" s="58" t="s">
        <v>153</v>
      </c>
      <c r="Y162" s="58" t="s">
        <v>99</v>
      </c>
      <c r="Z162" s="70" t="s">
        <v>638</v>
      </c>
      <c r="AA162" s="58" t="s">
        <v>639</v>
      </c>
      <c r="AB162" s="43"/>
      <c r="AC162" s="43"/>
    </row>
    <row r="163" spans="1:29" s="44" customFormat="1" ht="112.15" customHeight="1">
      <c r="A163" s="48">
        <v>70</v>
      </c>
      <c r="B163" s="63" t="s">
        <v>25</v>
      </c>
      <c r="C163" s="54" t="s">
        <v>28</v>
      </c>
      <c r="D163" s="54" t="s">
        <v>91</v>
      </c>
      <c r="E163" s="54" t="s">
        <v>92</v>
      </c>
      <c r="F163" s="54" t="s">
        <v>92</v>
      </c>
      <c r="G163" s="54" t="s">
        <v>93</v>
      </c>
      <c r="H163" s="54" t="s">
        <v>94</v>
      </c>
      <c r="I163" s="27" t="s">
        <v>60</v>
      </c>
      <c r="J163" s="55" t="s">
        <v>27</v>
      </c>
      <c r="K163" s="54">
        <v>1</v>
      </c>
      <c r="L163" s="60">
        <v>0</v>
      </c>
      <c r="M163" s="40">
        <v>0</v>
      </c>
      <c r="N163" s="41"/>
      <c r="O163" s="41"/>
      <c r="P163" s="41"/>
      <c r="Q163" s="42"/>
      <c r="R163" s="42"/>
      <c r="S163" s="56" t="s">
        <v>234</v>
      </c>
      <c r="T163" s="56" t="s">
        <v>178</v>
      </c>
      <c r="U163" s="70" t="s">
        <v>559</v>
      </c>
      <c r="V163" s="70" t="s">
        <v>26</v>
      </c>
      <c r="W163" s="58" t="s">
        <v>152</v>
      </c>
      <c r="X163" s="58" t="s">
        <v>153</v>
      </c>
      <c r="Y163" s="58">
        <v>0</v>
      </c>
      <c r="Z163" s="52" t="s">
        <v>819</v>
      </c>
      <c r="AA163" s="58" t="s">
        <v>95</v>
      </c>
      <c r="AB163" s="43"/>
      <c r="AC163" s="43"/>
    </row>
    <row r="164" spans="1:29" s="44" customFormat="1" ht="232.5" customHeight="1">
      <c r="A164" s="48">
        <v>71</v>
      </c>
      <c r="B164" s="63" t="s">
        <v>25</v>
      </c>
      <c r="C164" s="54" t="s">
        <v>28</v>
      </c>
      <c r="D164" s="54" t="s">
        <v>65</v>
      </c>
      <c r="E164" s="54" t="s">
        <v>67</v>
      </c>
      <c r="F164" s="54" t="s">
        <v>67</v>
      </c>
      <c r="G164" s="54" t="s">
        <v>670</v>
      </c>
      <c r="H164" s="54" t="s">
        <v>671</v>
      </c>
      <c r="I164" s="27" t="s">
        <v>46</v>
      </c>
      <c r="J164" s="55" t="s">
        <v>27</v>
      </c>
      <c r="K164" s="54">
        <v>1</v>
      </c>
      <c r="L164" s="60">
        <v>679000</v>
      </c>
      <c r="M164" s="60">
        <f t="shared" ref="M164" si="1">L164</f>
        <v>679000</v>
      </c>
      <c r="N164" s="41"/>
      <c r="O164" s="41"/>
      <c r="P164" s="41"/>
      <c r="Q164" s="42"/>
      <c r="R164" s="42"/>
      <c r="S164" s="56" t="s">
        <v>275</v>
      </c>
      <c r="T164" s="56" t="s">
        <v>218</v>
      </c>
      <c r="U164" s="70" t="s">
        <v>551</v>
      </c>
      <c r="V164" s="70" t="s">
        <v>26</v>
      </c>
      <c r="W164" s="58" t="s">
        <v>672</v>
      </c>
      <c r="X164" s="58" t="s">
        <v>673</v>
      </c>
      <c r="Y164" s="58" t="s">
        <v>99</v>
      </c>
      <c r="Z164" s="52" t="s">
        <v>817</v>
      </c>
      <c r="AA164" s="58" t="s">
        <v>384</v>
      </c>
      <c r="AB164" s="43"/>
      <c r="AC164" s="43"/>
    </row>
    <row r="165" spans="1:29" s="44" customFormat="1" ht="215.25" customHeight="1">
      <c r="A165" s="48">
        <v>72</v>
      </c>
      <c r="B165" s="53" t="s">
        <v>25</v>
      </c>
      <c r="C165" s="54" t="s">
        <v>28</v>
      </c>
      <c r="D165" s="54" t="s">
        <v>200</v>
      </c>
      <c r="E165" s="54" t="s">
        <v>201</v>
      </c>
      <c r="F165" s="54" t="s">
        <v>201</v>
      </c>
      <c r="G165" s="54" t="s">
        <v>679</v>
      </c>
      <c r="H165" s="54" t="s">
        <v>680</v>
      </c>
      <c r="I165" s="27" t="s">
        <v>46</v>
      </c>
      <c r="J165" s="55" t="s">
        <v>27</v>
      </c>
      <c r="K165" s="54">
        <v>1</v>
      </c>
      <c r="L165" s="60">
        <v>570000</v>
      </c>
      <c r="M165" s="60">
        <v>570000</v>
      </c>
      <c r="N165" s="41"/>
      <c r="O165" s="41"/>
      <c r="P165" s="41"/>
      <c r="Q165" s="41"/>
      <c r="R165" s="41"/>
      <c r="S165" s="56" t="s">
        <v>350</v>
      </c>
      <c r="T165" s="56" t="s">
        <v>681</v>
      </c>
      <c r="U165" s="56" t="s">
        <v>682</v>
      </c>
      <c r="V165" s="56" t="s">
        <v>26</v>
      </c>
      <c r="W165" s="58" t="s">
        <v>141</v>
      </c>
      <c r="X165" s="58" t="s">
        <v>140</v>
      </c>
      <c r="Y165" s="58" t="s">
        <v>99</v>
      </c>
      <c r="Z165" s="56" t="s">
        <v>100</v>
      </c>
      <c r="AA165" s="58" t="s">
        <v>219</v>
      </c>
      <c r="AB165" s="43"/>
      <c r="AC165" s="43"/>
    </row>
    <row r="166" spans="1:29" s="44" customFormat="1" ht="204" customHeight="1">
      <c r="A166" s="48">
        <v>73</v>
      </c>
      <c r="B166" s="53" t="s">
        <v>25</v>
      </c>
      <c r="C166" s="54" t="s">
        <v>28</v>
      </c>
      <c r="D166" s="54" t="s">
        <v>200</v>
      </c>
      <c r="E166" s="54" t="s">
        <v>201</v>
      </c>
      <c r="F166" s="54" t="s">
        <v>201</v>
      </c>
      <c r="G166" s="54" t="s">
        <v>683</v>
      </c>
      <c r="H166" s="54" t="s">
        <v>684</v>
      </c>
      <c r="I166" s="27" t="s">
        <v>46</v>
      </c>
      <c r="J166" s="55" t="s">
        <v>27</v>
      </c>
      <c r="K166" s="54">
        <v>1</v>
      </c>
      <c r="L166" s="60">
        <v>267000</v>
      </c>
      <c r="M166" s="60">
        <v>267000</v>
      </c>
      <c r="N166" s="41"/>
      <c r="O166" s="41"/>
      <c r="P166" s="41"/>
      <c r="Q166" s="41"/>
      <c r="R166" s="41"/>
      <c r="S166" s="56" t="s">
        <v>250</v>
      </c>
      <c r="T166" s="56" t="s">
        <v>681</v>
      </c>
      <c r="U166" s="56" t="s">
        <v>682</v>
      </c>
      <c r="V166" s="56" t="s">
        <v>26</v>
      </c>
      <c r="W166" s="58" t="s">
        <v>141</v>
      </c>
      <c r="X166" s="58" t="s">
        <v>140</v>
      </c>
      <c r="Y166" s="58" t="s">
        <v>99</v>
      </c>
      <c r="Z166" s="56" t="s">
        <v>100</v>
      </c>
      <c r="AA166" s="58" t="s">
        <v>219</v>
      </c>
      <c r="AB166" s="43"/>
      <c r="AC166" s="43"/>
    </row>
    <row r="167" spans="1:29" s="44" customFormat="1" ht="237" customHeight="1">
      <c r="A167" s="48">
        <v>74</v>
      </c>
      <c r="B167" s="53" t="s">
        <v>25</v>
      </c>
      <c r="C167" s="54" t="s">
        <v>28</v>
      </c>
      <c r="D167" s="54" t="s">
        <v>705</v>
      </c>
      <c r="E167" s="54" t="s">
        <v>706</v>
      </c>
      <c r="F167" s="54" t="s">
        <v>706</v>
      </c>
      <c r="G167" s="54" t="s">
        <v>707</v>
      </c>
      <c r="H167" s="54" t="s">
        <v>708</v>
      </c>
      <c r="I167" s="27" t="s">
        <v>45</v>
      </c>
      <c r="J167" s="55" t="s">
        <v>27</v>
      </c>
      <c r="K167" s="54">
        <v>1</v>
      </c>
      <c r="L167" s="56">
        <v>170000</v>
      </c>
      <c r="M167" s="56">
        <v>170000</v>
      </c>
      <c r="N167" s="41"/>
      <c r="O167" s="41"/>
      <c r="P167" s="41"/>
      <c r="Q167" s="41"/>
      <c r="R167" s="41"/>
      <c r="S167" s="56" t="s">
        <v>206</v>
      </c>
      <c r="T167" s="56" t="s">
        <v>718</v>
      </c>
      <c r="U167" s="56" t="s">
        <v>719</v>
      </c>
      <c r="V167" s="56" t="s">
        <v>26</v>
      </c>
      <c r="W167" s="58" t="s">
        <v>152</v>
      </c>
      <c r="X167" s="58" t="s">
        <v>153</v>
      </c>
      <c r="Y167" s="58">
        <v>0</v>
      </c>
      <c r="Z167" s="56" t="s">
        <v>56</v>
      </c>
      <c r="AA167" s="58" t="s">
        <v>709</v>
      </c>
      <c r="AB167" s="43"/>
      <c r="AC167" s="43"/>
    </row>
    <row r="168" spans="1:29" s="44" customFormat="1" ht="216.75" customHeight="1">
      <c r="A168" s="48">
        <v>75</v>
      </c>
      <c r="B168" s="53" t="s">
        <v>25</v>
      </c>
      <c r="C168" s="54" t="s">
        <v>28</v>
      </c>
      <c r="D168" s="54" t="s">
        <v>705</v>
      </c>
      <c r="E168" s="54" t="s">
        <v>706</v>
      </c>
      <c r="F168" s="54" t="s">
        <v>706</v>
      </c>
      <c r="G168" s="54" t="s">
        <v>710</v>
      </c>
      <c r="H168" s="54" t="s">
        <v>711</v>
      </c>
      <c r="I168" s="27" t="s">
        <v>45</v>
      </c>
      <c r="J168" s="55" t="s">
        <v>27</v>
      </c>
      <c r="K168" s="54">
        <v>1</v>
      </c>
      <c r="L168" s="56">
        <v>160000</v>
      </c>
      <c r="M168" s="56">
        <v>160000</v>
      </c>
      <c r="N168" s="41"/>
      <c r="O168" s="41"/>
      <c r="P168" s="41"/>
      <c r="Q168" s="41"/>
      <c r="R168" s="41"/>
      <c r="S168" s="56" t="s">
        <v>206</v>
      </c>
      <c r="T168" s="56" t="s">
        <v>718</v>
      </c>
      <c r="U168" s="56" t="s">
        <v>719</v>
      </c>
      <c r="V168" s="56" t="s">
        <v>26</v>
      </c>
      <c r="W168" s="58" t="s">
        <v>152</v>
      </c>
      <c r="X168" s="58" t="s">
        <v>153</v>
      </c>
      <c r="Y168" s="58">
        <v>0</v>
      </c>
      <c r="Z168" s="56" t="s">
        <v>56</v>
      </c>
      <c r="AA168" s="58" t="s">
        <v>709</v>
      </c>
      <c r="AB168" s="43"/>
      <c r="AC168" s="43"/>
    </row>
    <row r="169" spans="1:29" s="44" customFormat="1" ht="216.75" customHeight="1">
      <c r="A169" s="61">
        <v>76</v>
      </c>
      <c r="B169" s="53" t="s">
        <v>25</v>
      </c>
      <c r="C169" s="54" t="s">
        <v>28</v>
      </c>
      <c r="D169" s="54" t="s">
        <v>200</v>
      </c>
      <c r="E169" s="54" t="s">
        <v>201</v>
      </c>
      <c r="F169" s="54" t="s">
        <v>201</v>
      </c>
      <c r="G169" s="54" t="s">
        <v>745</v>
      </c>
      <c r="H169" s="54" t="s">
        <v>746</v>
      </c>
      <c r="I169" s="27" t="s">
        <v>46</v>
      </c>
      <c r="J169" s="55" t="s">
        <v>27</v>
      </c>
      <c r="K169" s="54">
        <v>1</v>
      </c>
      <c r="L169" s="60">
        <v>0</v>
      </c>
      <c r="M169" s="60">
        <v>0</v>
      </c>
      <c r="N169" s="41"/>
      <c r="O169" s="41"/>
      <c r="P169" s="41"/>
      <c r="Q169" s="41"/>
      <c r="R169" s="41"/>
      <c r="S169" s="56" t="s">
        <v>349</v>
      </c>
      <c r="T169" s="56" t="s">
        <v>178</v>
      </c>
      <c r="U169" s="56" t="s">
        <v>192</v>
      </c>
      <c r="V169" s="56" t="s">
        <v>26</v>
      </c>
      <c r="W169" s="58" t="s">
        <v>141</v>
      </c>
      <c r="X169" s="58" t="s">
        <v>140</v>
      </c>
      <c r="Y169" s="58" t="s">
        <v>99</v>
      </c>
      <c r="Z169" s="56" t="s">
        <v>100</v>
      </c>
      <c r="AA169" s="58" t="s">
        <v>219</v>
      </c>
      <c r="AB169" s="43"/>
      <c r="AC169" s="43"/>
    </row>
    <row r="170" spans="1:29" s="44" customFormat="1" ht="155.25" customHeight="1">
      <c r="A170" s="61">
        <v>77</v>
      </c>
      <c r="B170" s="53" t="s">
        <v>25</v>
      </c>
      <c r="C170" s="54" t="s">
        <v>28</v>
      </c>
      <c r="D170" s="54" t="s">
        <v>34</v>
      </c>
      <c r="E170" s="54" t="s">
        <v>35</v>
      </c>
      <c r="F170" s="54" t="s">
        <v>35</v>
      </c>
      <c r="G170" s="54" t="s">
        <v>774</v>
      </c>
      <c r="H170" s="54" t="s">
        <v>775</v>
      </c>
      <c r="I170" s="27" t="s">
        <v>46</v>
      </c>
      <c r="J170" s="55" t="s">
        <v>28</v>
      </c>
      <c r="K170" s="54">
        <v>1</v>
      </c>
      <c r="L170" s="56">
        <v>2797321.429</v>
      </c>
      <c r="M170" s="56">
        <v>2797321.429</v>
      </c>
      <c r="N170" s="41"/>
      <c r="O170" s="41"/>
      <c r="P170" s="41"/>
      <c r="Q170" s="41"/>
      <c r="R170" s="41"/>
      <c r="S170" s="56" t="s">
        <v>206</v>
      </c>
      <c r="T170" s="60" t="s">
        <v>800</v>
      </c>
      <c r="U170" s="60" t="s">
        <v>801</v>
      </c>
      <c r="V170" s="56" t="s">
        <v>26</v>
      </c>
      <c r="W170" s="58" t="s">
        <v>776</v>
      </c>
      <c r="X170" s="58" t="s">
        <v>777</v>
      </c>
      <c r="Y170" s="58">
        <v>0</v>
      </c>
      <c r="Z170" s="52" t="s">
        <v>818</v>
      </c>
      <c r="AA170" s="58" t="s">
        <v>635</v>
      </c>
      <c r="AB170" s="43"/>
      <c r="AC170" s="43"/>
    </row>
    <row r="171" spans="1:29" s="44" customFormat="1" ht="183.75" customHeight="1">
      <c r="A171" s="61">
        <v>78</v>
      </c>
      <c r="B171" s="53" t="s">
        <v>25</v>
      </c>
      <c r="C171" s="54" t="s">
        <v>28</v>
      </c>
      <c r="D171" s="54" t="s">
        <v>489</v>
      </c>
      <c r="E171" s="54" t="s">
        <v>490</v>
      </c>
      <c r="F171" s="54" t="s">
        <v>491</v>
      </c>
      <c r="G171" s="54" t="s">
        <v>778</v>
      </c>
      <c r="H171" s="54" t="s">
        <v>779</v>
      </c>
      <c r="I171" s="27" t="s">
        <v>60</v>
      </c>
      <c r="J171" s="55" t="s">
        <v>28</v>
      </c>
      <c r="K171" s="54">
        <v>1</v>
      </c>
      <c r="L171" s="56">
        <v>7326571.4199999999</v>
      </c>
      <c r="M171" s="56">
        <v>7326571.4199999999</v>
      </c>
      <c r="N171" s="41"/>
      <c r="O171" s="41"/>
      <c r="P171" s="41"/>
      <c r="Q171" s="41"/>
      <c r="R171" s="41"/>
      <c r="S171" s="56" t="s">
        <v>234</v>
      </c>
      <c r="T171" s="56" t="s">
        <v>178</v>
      </c>
      <c r="U171" s="56" t="s">
        <v>559</v>
      </c>
      <c r="V171" s="56" t="s">
        <v>26</v>
      </c>
      <c r="W171" s="58" t="s">
        <v>152</v>
      </c>
      <c r="X171" s="58" t="s">
        <v>153</v>
      </c>
      <c r="Y171" s="58">
        <v>0</v>
      </c>
      <c r="Z171" s="52" t="s">
        <v>819</v>
      </c>
      <c r="AA171" s="58" t="s">
        <v>780</v>
      </c>
      <c r="AB171" s="43"/>
      <c r="AC171" s="43"/>
    </row>
    <row r="172" spans="1:29" s="44" customFormat="1" ht="125.25" customHeight="1">
      <c r="A172" s="61">
        <v>79</v>
      </c>
      <c r="B172" s="54" t="s">
        <v>25</v>
      </c>
      <c r="C172" s="54" t="s">
        <v>28</v>
      </c>
      <c r="D172" s="54" t="s">
        <v>489</v>
      </c>
      <c r="E172" s="54" t="s">
        <v>490</v>
      </c>
      <c r="F172" s="54" t="s">
        <v>491</v>
      </c>
      <c r="G172" s="54" t="s">
        <v>781</v>
      </c>
      <c r="H172" s="54" t="s">
        <v>782</v>
      </c>
      <c r="I172" s="54" t="s">
        <v>60</v>
      </c>
      <c r="J172" s="54" t="s">
        <v>28</v>
      </c>
      <c r="K172" s="54">
        <v>1</v>
      </c>
      <c r="L172" s="56">
        <v>6552616.0700000003</v>
      </c>
      <c r="M172" s="56">
        <v>6552616.0700000003</v>
      </c>
      <c r="N172" s="41"/>
      <c r="O172" s="41"/>
      <c r="P172" s="41"/>
      <c r="Q172" s="41"/>
      <c r="R172" s="41"/>
      <c r="S172" s="56" t="s">
        <v>234</v>
      </c>
      <c r="T172" s="56" t="s">
        <v>178</v>
      </c>
      <c r="U172" s="56" t="s">
        <v>559</v>
      </c>
      <c r="V172" s="56" t="s">
        <v>26</v>
      </c>
      <c r="W172" s="58" t="s">
        <v>152</v>
      </c>
      <c r="X172" s="58" t="s">
        <v>153</v>
      </c>
      <c r="Y172" s="58">
        <v>0</v>
      </c>
      <c r="Z172" s="52" t="s">
        <v>819</v>
      </c>
      <c r="AA172" s="58" t="s">
        <v>783</v>
      </c>
      <c r="AB172" s="43"/>
      <c r="AC172" s="43"/>
    </row>
    <row r="173" spans="1:29" s="44" customFormat="1" ht="117" customHeight="1">
      <c r="A173" s="61">
        <v>80</v>
      </c>
      <c r="B173" s="54" t="s">
        <v>25</v>
      </c>
      <c r="C173" s="54" t="s">
        <v>28</v>
      </c>
      <c r="D173" s="54" t="s">
        <v>34</v>
      </c>
      <c r="E173" s="54" t="s">
        <v>35</v>
      </c>
      <c r="F173" s="54" t="s">
        <v>35</v>
      </c>
      <c r="G173" s="54" t="s">
        <v>784</v>
      </c>
      <c r="H173" s="54" t="s">
        <v>785</v>
      </c>
      <c r="I173" s="54" t="s">
        <v>60</v>
      </c>
      <c r="J173" s="54" t="s">
        <v>27</v>
      </c>
      <c r="K173" s="54">
        <v>1</v>
      </c>
      <c r="L173" s="56">
        <v>8110142.8600000003</v>
      </c>
      <c r="M173" s="56">
        <v>8110142.8600000003</v>
      </c>
      <c r="N173" s="41"/>
      <c r="O173" s="41"/>
      <c r="P173" s="41"/>
      <c r="Q173" s="41"/>
      <c r="R173" s="41"/>
      <c r="S173" s="56" t="s">
        <v>206</v>
      </c>
      <c r="T173" s="60" t="s">
        <v>178</v>
      </c>
      <c r="U173" s="60" t="s">
        <v>559</v>
      </c>
      <c r="V173" s="56" t="s">
        <v>26</v>
      </c>
      <c r="W173" s="58" t="s">
        <v>152</v>
      </c>
      <c r="X173" s="58" t="s">
        <v>153</v>
      </c>
      <c r="Y173" s="58">
        <v>0</v>
      </c>
      <c r="Z173" s="52" t="s">
        <v>819</v>
      </c>
      <c r="AA173" s="58" t="s">
        <v>505</v>
      </c>
      <c r="AB173" s="43"/>
      <c r="AC173" s="43"/>
    </row>
    <row r="174" spans="1:29" s="44" customFormat="1" ht="127.5" customHeight="1">
      <c r="A174" s="61">
        <v>81</v>
      </c>
      <c r="B174" s="54" t="s">
        <v>25</v>
      </c>
      <c r="C174" s="54" t="s">
        <v>28</v>
      </c>
      <c r="D174" s="54" t="s">
        <v>34</v>
      </c>
      <c r="E174" s="54" t="s">
        <v>35</v>
      </c>
      <c r="F174" s="54" t="s">
        <v>35</v>
      </c>
      <c r="G174" s="54" t="s">
        <v>786</v>
      </c>
      <c r="H174" s="54" t="s">
        <v>787</v>
      </c>
      <c r="I174" s="54" t="s">
        <v>60</v>
      </c>
      <c r="J174" s="54" t="s">
        <v>27</v>
      </c>
      <c r="K174" s="54">
        <v>1</v>
      </c>
      <c r="L174" s="56">
        <v>3928571.43</v>
      </c>
      <c r="M174" s="56">
        <v>3928571.43</v>
      </c>
      <c r="N174" s="41"/>
      <c r="O174" s="41"/>
      <c r="P174" s="41"/>
      <c r="Q174" s="41"/>
      <c r="R174" s="41"/>
      <c r="S174" s="75" t="s">
        <v>234</v>
      </c>
      <c r="T174" s="60" t="s">
        <v>178</v>
      </c>
      <c r="U174" s="60" t="s">
        <v>559</v>
      </c>
      <c r="V174" s="56" t="s">
        <v>26</v>
      </c>
      <c r="W174" s="58" t="s">
        <v>152</v>
      </c>
      <c r="X174" s="58" t="s">
        <v>153</v>
      </c>
      <c r="Y174" s="58">
        <v>0</v>
      </c>
      <c r="Z174" s="52" t="s">
        <v>819</v>
      </c>
      <c r="AA174" s="58" t="s">
        <v>507</v>
      </c>
      <c r="AB174" s="43"/>
      <c r="AC174" s="43"/>
    </row>
    <row r="175" spans="1:29" s="44" customFormat="1" ht="154.5" customHeight="1">
      <c r="A175" s="52">
        <v>82</v>
      </c>
      <c r="B175" s="54" t="s">
        <v>25</v>
      </c>
      <c r="C175" s="54" t="s">
        <v>28</v>
      </c>
      <c r="D175" s="54" t="s">
        <v>200</v>
      </c>
      <c r="E175" s="54" t="s">
        <v>201</v>
      </c>
      <c r="F175" s="54" t="s">
        <v>201</v>
      </c>
      <c r="G175" s="54" t="s">
        <v>802</v>
      </c>
      <c r="H175" s="54" t="s">
        <v>803</v>
      </c>
      <c r="I175" s="54" t="s">
        <v>46</v>
      </c>
      <c r="J175" s="54" t="s">
        <v>27</v>
      </c>
      <c r="K175" s="54">
        <v>1</v>
      </c>
      <c r="L175" s="60">
        <v>1700000</v>
      </c>
      <c r="M175" s="60">
        <v>1700000</v>
      </c>
      <c r="N175" s="41"/>
      <c r="O175" s="41"/>
      <c r="P175" s="41"/>
      <c r="Q175" s="41"/>
      <c r="R175" s="41"/>
      <c r="S175" s="56" t="s">
        <v>206</v>
      </c>
      <c r="T175" s="56" t="s">
        <v>681</v>
      </c>
      <c r="U175" s="56" t="s">
        <v>804</v>
      </c>
      <c r="V175" s="56" t="s">
        <v>26</v>
      </c>
      <c r="W175" s="58" t="s">
        <v>152</v>
      </c>
      <c r="X175" s="58" t="s">
        <v>153</v>
      </c>
      <c r="Y175" s="58" t="s">
        <v>99</v>
      </c>
      <c r="Z175" s="56" t="s">
        <v>100</v>
      </c>
      <c r="AA175" s="58" t="s">
        <v>219</v>
      </c>
      <c r="AB175" s="43"/>
      <c r="AC175" s="43"/>
    </row>
    <row r="176" spans="1:29" s="44" customFormat="1" ht="127.5" customHeight="1">
      <c r="A176" s="52">
        <v>83</v>
      </c>
      <c r="B176" s="54" t="s">
        <v>25</v>
      </c>
      <c r="C176" s="54" t="s">
        <v>28</v>
      </c>
      <c r="D176" s="54" t="s">
        <v>322</v>
      </c>
      <c r="E176" s="54" t="s">
        <v>323</v>
      </c>
      <c r="F176" s="54" t="s">
        <v>323</v>
      </c>
      <c r="G176" s="54" t="s">
        <v>805</v>
      </c>
      <c r="H176" s="54" t="s">
        <v>323</v>
      </c>
      <c r="I176" s="54" t="s">
        <v>47</v>
      </c>
      <c r="J176" s="54" t="s">
        <v>27</v>
      </c>
      <c r="K176" s="54">
        <v>1</v>
      </c>
      <c r="L176" s="56">
        <v>28413000</v>
      </c>
      <c r="M176" s="56">
        <v>28413000</v>
      </c>
      <c r="N176" s="41"/>
      <c r="O176" s="51"/>
      <c r="P176" s="51"/>
      <c r="Q176" s="41"/>
      <c r="R176" s="41"/>
      <c r="S176" s="56" t="s">
        <v>206</v>
      </c>
      <c r="T176" s="56" t="s">
        <v>178</v>
      </c>
      <c r="U176" s="56" t="s">
        <v>179</v>
      </c>
      <c r="V176" s="56">
        <v>710000000</v>
      </c>
      <c r="W176" s="58" t="s">
        <v>672</v>
      </c>
      <c r="X176" s="58" t="s">
        <v>673</v>
      </c>
      <c r="Y176" s="58" t="s">
        <v>99</v>
      </c>
      <c r="Z176" s="68" t="s">
        <v>817</v>
      </c>
      <c r="AA176" s="58" t="s">
        <v>806</v>
      </c>
      <c r="AB176" s="43"/>
      <c r="AC176" s="43"/>
    </row>
    <row r="177" spans="1:29" s="44" customFormat="1" ht="162" customHeight="1">
      <c r="A177" s="52">
        <v>84</v>
      </c>
      <c r="B177" s="54" t="s">
        <v>25</v>
      </c>
      <c r="C177" s="54" t="s">
        <v>28</v>
      </c>
      <c r="D177" s="54" t="s">
        <v>200</v>
      </c>
      <c r="E177" s="54" t="s">
        <v>201</v>
      </c>
      <c r="F177" s="54" t="s">
        <v>201</v>
      </c>
      <c r="G177" s="54" t="s">
        <v>807</v>
      </c>
      <c r="H177" s="54" t="s">
        <v>808</v>
      </c>
      <c r="I177" s="54" t="s">
        <v>46</v>
      </c>
      <c r="J177" s="54" t="s">
        <v>27</v>
      </c>
      <c r="K177" s="54">
        <v>1</v>
      </c>
      <c r="L177" s="60">
        <v>6675000</v>
      </c>
      <c r="M177" s="60">
        <v>6675000</v>
      </c>
      <c r="N177" s="41"/>
      <c r="O177" s="41"/>
      <c r="P177" s="41"/>
      <c r="Q177" s="41"/>
      <c r="R177" s="41"/>
      <c r="S177" s="56" t="s">
        <v>349</v>
      </c>
      <c r="T177" s="56" t="s">
        <v>178</v>
      </c>
      <c r="U177" s="56" t="s">
        <v>192</v>
      </c>
      <c r="V177" s="56" t="s">
        <v>26</v>
      </c>
      <c r="W177" s="58" t="s">
        <v>141</v>
      </c>
      <c r="X177" s="58" t="s">
        <v>140</v>
      </c>
      <c r="Y177" s="58" t="s">
        <v>99</v>
      </c>
      <c r="Z177" s="56" t="s">
        <v>100</v>
      </c>
      <c r="AA177" s="58" t="s">
        <v>219</v>
      </c>
      <c r="AB177" s="43"/>
      <c r="AC177" s="43"/>
    </row>
    <row r="178" spans="1:29" s="44" customFormat="1" ht="162" customHeight="1">
      <c r="A178" s="52">
        <v>85</v>
      </c>
      <c r="B178" s="54" t="s">
        <v>25</v>
      </c>
      <c r="C178" s="54" t="s">
        <v>28</v>
      </c>
      <c r="D178" s="54" t="s">
        <v>820</v>
      </c>
      <c r="E178" s="54" t="s">
        <v>821</v>
      </c>
      <c r="F178" s="54" t="s">
        <v>821</v>
      </c>
      <c r="G178" s="54" t="s">
        <v>822</v>
      </c>
      <c r="H178" s="54" t="s">
        <v>823</v>
      </c>
      <c r="I178" s="54" t="s">
        <v>46</v>
      </c>
      <c r="J178" s="54" t="s">
        <v>27</v>
      </c>
      <c r="K178" s="54">
        <v>1</v>
      </c>
      <c r="L178" s="56">
        <v>4950000</v>
      </c>
      <c r="M178" s="56">
        <v>4950000</v>
      </c>
      <c r="N178" s="41"/>
      <c r="O178" s="41"/>
      <c r="P178" s="41"/>
      <c r="Q178" s="41"/>
      <c r="R178" s="41"/>
      <c r="S178" s="56" t="s">
        <v>234</v>
      </c>
      <c r="T178" s="56" t="s">
        <v>178</v>
      </c>
      <c r="U178" s="56" t="s">
        <v>192</v>
      </c>
      <c r="V178" s="56" t="s">
        <v>26</v>
      </c>
      <c r="W178" s="58" t="s">
        <v>152</v>
      </c>
      <c r="X178" s="58" t="s">
        <v>153</v>
      </c>
      <c r="Y178" s="58" t="s">
        <v>99</v>
      </c>
      <c r="Z178" s="56" t="s">
        <v>100</v>
      </c>
      <c r="AA178" s="58" t="s">
        <v>824</v>
      </c>
      <c r="AB178" s="43"/>
      <c r="AC178" s="43"/>
    </row>
    <row r="179" spans="1:29" s="44" customFormat="1" ht="162" customHeight="1">
      <c r="A179" s="52">
        <v>86</v>
      </c>
      <c r="B179" s="54" t="s">
        <v>25</v>
      </c>
      <c r="C179" s="54" t="s">
        <v>28</v>
      </c>
      <c r="D179" s="54" t="s">
        <v>36</v>
      </c>
      <c r="E179" s="54" t="s">
        <v>37</v>
      </c>
      <c r="F179" s="54" t="s">
        <v>37</v>
      </c>
      <c r="G179" s="54" t="s">
        <v>101</v>
      </c>
      <c r="H179" s="54" t="s">
        <v>102</v>
      </c>
      <c r="I179" s="54" t="s">
        <v>46</v>
      </c>
      <c r="J179" s="54" t="s">
        <v>27</v>
      </c>
      <c r="K179" s="54">
        <v>1</v>
      </c>
      <c r="L179" s="56">
        <v>2759040</v>
      </c>
      <c r="M179" s="56">
        <v>2759040</v>
      </c>
      <c r="N179" s="41"/>
      <c r="O179" s="41"/>
      <c r="P179" s="41"/>
      <c r="Q179" s="41"/>
      <c r="R179" s="41"/>
      <c r="S179" s="56" t="s">
        <v>234</v>
      </c>
      <c r="T179" s="56" t="s">
        <v>218</v>
      </c>
      <c r="U179" s="56" t="s">
        <v>551</v>
      </c>
      <c r="V179" s="56">
        <v>710000000</v>
      </c>
      <c r="W179" s="58" t="s">
        <v>152</v>
      </c>
      <c r="X179" s="58" t="s">
        <v>153</v>
      </c>
      <c r="Y179" s="58">
        <v>0</v>
      </c>
      <c r="Z179" s="56" t="s">
        <v>56</v>
      </c>
      <c r="AA179" s="58" t="s">
        <v>38</v>
      </c>
      <c r="AB179" s="43"/>
      <c r="AC179" s="43"/>
    </row>
    <row r="180" spans="1:29" s="44" customFormat="1" ht="162" customHeight="1">
      <c r="A180" s="52">
        <v>87</v>
      </c>
      <c r="B180" s="54" t="s">
        <v>25</v>
      </c>
      <c r="C180" s="54" t="s">
        <v>28</v>
      </c>
      <c r="D180" s="54" t="s">
        <v>34</v>
      </c>
      <c r="E180" s="54" t="s">
        <v>35</v>
      </c>
      <c r="F180" s="54" t="s">
        <v>35</v>
      </c>
      <c r="G180" s="54" t="s">
        <v>825</v>
      </c>
      <c r="H180" s="54" t="s">
        <v>826</v>
      </c>
      <c r="I180" s="54" t="s">
        <v>60</v>
      </c>
      <c r="J180" s="54" t="s">
        <v>27</v>
      </c>
      <c r="K180" s="54">
        <v>1</v>
      </c>
      <c r="L180" s="56">
        <v>9041964.2857142854</v>
      </c>
      <c r="M180" s="56">
        <v>9041964.2857142854</v>
      </c>
      <c r="N180" s="41"/>
      <c r="O180" s="41"/>
      <c r="P180" s="41"/>
      <c r="Q180" s="41"/>
      <c r="R180" s="41"/>
      <c r="S180" s="56" t="s">
        <v>234</v>
      </c>
      <c r="T180" s="56" t="s">
        <v>178</v>
      </c>
      <c r="U180" s="56" t="s">
        <v>559</v>
      </c>
      <c r="V180" s="56" t="s">
        <v>26</v>
      </c>
      <c r="W180" s="58" t="s">
        <v>152</v>
      </c>
      <c r="X180" s="58" t="s">
        <v>153</v>
      </c>
      <c r="Y180" s="58">
        <v>0</v>
      </c>
      <c r="Z180" s="56" t="s">
        <v>819</v>
      </c>
      <c r="AA180" s="58" t="s">
        <v>827</v>
      </c>
      <c r="AB180" s="43"/>
      <c r="AC180" s="43"/>
    </row>
    <row r="181" spans="1:29" s="44" customFormat="1" ht="162" customHeight="1">
      <c r="A181" s="52">
        <v>88</v>
      </c>
      <c r="B181" s="54" t="s">
        <v>25</v>
      </c>
      <c r="C181" s="54" t="s">
        <v>28</v>
      </c>
      <c r="D181" s="54" t="s">
        <v>200</v>
      </c>
      <c r="E181" s="54" t="s">
        <v>201</v>
      </c>
      <c r="F181" s="54" t="s">
        <v>201</v>
      </c>
      <c r="G181" s="54" t="s">
        <v>828</v>
      </c>
      <c r="H181" s="54" t="s">
        <v>829</v>
      </c>
      <c r="I181" s="54" t="s">
        <v>46</v>
      </c>
      <c r="J181" s="54" t="s">
        <v>27</v>
      </c>
      <c r="K181" s="54">
        <v>1</v>
      </c>
      <c r="L181" s="56">
        <v>20000</v>
      </c>
      <c r="M181" s="56">
        <v>20000</v>
      </c>
      <c r="N181" s="41"/>
      <c r="O181" s="41"/>
      <c r="P181" s="41"/>
      <c r="Q181" s="41"/>
      <c r="R181" s="41"/>
      <c r="S181" s="56" t="s">
        <v>234</v>
      </c>
      <c r="T181" s="56" t="s">
        <v>178</v>
      </c>
      <c r="U181" s="56" t="s">
        <v>192</v>
      </c>
      <c r="V181" s="56" t="s">
        <v>26</v>
      </c>
      <c r="W181" s="58" t="s">
        <v>152</v>
      </c>
      <c r="X181" s="58" t="s">
        <v>153</v>
      </c>
      <c r="Y181" s="58">
        <v>0</v>
      </c>
      <c r="Z181" s="56" t="s">
        <v>100</v>
      </c>
      <c r="AA181" s="58" t="s">
        <v>570</v>
      </c>
      <c r="AB181" s="43"/>
      <c r="AC181" s="43"/>
    </row>
    <row r="182" spans="1:29" s="44" customFormat="1" ht="162" customHeight="1">
      <c r="A182" s="52">
        <v>89</v>
      </c>
      <c r="B182" s="54" t="s">
        <v>25</v>
      </c>
      <c r="C182" s="54" t="s">
        <v>28</v>
      </c>
      <c r="D182" s="54" t="s">
        <v>200</v>
      </c>
      <c r="E182" s="54" t="s">
        <v>201</v>
      </c>
      <c r="F182" s="54" t="s">
        <v>201</v>
      </c>
      <c r="G182" s="54" t="s">
        <v>830</v>
      </c>
      <c r="H182" s="54" t="s">
        <v>831</v>
      </c>
      <c r="I182" s="54" t="s">
        <v>46</v>
      </c>
      <c r="J182" s="54" t="s">
        <v>27</v>
      </c>
      <c r="K182" s="54">
        <v>1</v>
      </c>
      <c r="L182" s="56">
        <v>20000</v>
      </c>
      <c r="M182" s="56">
        <v>20000</v>
      </c>
      <c r="N182" s="41"/>
      <c r="O182" s="41"/>
      <c r="P182" s="41"/>
      <c r="Q182" s="41"/>
      <c r="R182" s="41"/>
      <c r="S182" s="56" t="s">
        <v>234</v>
      </c>
      <c r="T182" s="56" t="s">
        <v>178</v>
      </c>
      <c r="U182" s="56" t="s">
        <v>192</v>
      </c>
      <c r="V182" s="56" t="s">
        <v>26</v>
      </c>
      <c r="W182" s="58" t="s">
        <v>152</v>
      </c>
      <c r="X182" s="58" t="s">
        <v>153</v>
      </c>
      <c r="Y182" s="58">
        <v>0</v>
      </c>
      <c r="Z182" s="56" t="s">
        <v>100</v>
      </c>
      <c r="AA182" s="58" t="s">
        <v>570</v>
      </c>
      <c r="AB182" s="43"/>
      <c r="AC182" s="43"/>
    </row>
    <row r="183" spans="1:29" s="44" customFormat="1" ht="162" customHeight="1">
      <c r="A183" s="52">
        <v>90</v>
      </c>
      <c r="B183" s="54" t="s">
        <v>25</v>
      </c>
      <c r="C183" s="54" t="s">
        <v>28</v>
      </c>
      <c r="D183" s="54" t="s">
        <v>200</v>
      </c>
      <c r="E183" s="54" t="s">
        <v>201</v>
      </c>
      <c r="F183" s="54" t="s">
        <v>201</v>
      </c>
      <c r="G183" s="54" t="s">
        <v>832</v>
      </c>
      <c r="H183" s="54" t="s">
        <v>833</v>
      </c>
      <c r="I183" s="54" t="s">
        <v>46</v>
      </c>
      <c r="J183" s="54" t="s">
        <v>27</v>
      </c>
      <c r="K183" s="54">
        <v>1</v>
      </c>
      <c r="L183" s="56">
        <v>5443200</v>
      </c>
      <c r="M183" s="56">
        <v>5443200</v>
      </c>
      <c r="N183" s="41"/>
      <c r="O183" s="41"/>
      <c r="P183" s="41"/>
      <c r="Q183" s="41"/>
      <c r="R183" s="41"/>
      <c r="S183" s="56" t="s">
        <v>234</v>
      </c>
      <c r="T183" s="56" t="s">
        <v>178</v>
      </c>
      <c r="U183" s="56" t="s">
        <v>192</v>
      </c>
      <c r="V183" s="56" t="s">
        <v>26</v>
      </c>
      <c r="W183" s="58" t="s">
        <v>152</v>
      </c>
      <c r="X183" s="58" t="s">
        <v>153</v>
      </c>
      <c r="Y183" s="58">
        <v>0</v>
      </c>
      <c r="Z183" s="56" t="s">
        <v>100</v>
      </c>
      <c r="AA183" s="58" t="s">
        <v>570</v>
      </c>
      <c r="AB183" s="43"/>
      <c r="AC183" s="43"/>
    </row>
    <row r="184" spans="1:29" s="44" customFormat="1" ht="162" customHeight="1">
      <c r="A184" s="52">
        <v>91</v>
      </c>
      <c r="B184" s="54" t="s">
        <v>25</v>
      </c>
      <c r="C184" s="54" t="s">
        <v>28</v>
      </c>
      <c r="D184" s="54" t="s">
        <v>200</v>
      </c>
      <c r="E184" s="54" t="s">
        <v>201</v>
      </c>
      <c r="F184" s="54" t="s">
        <v>201</v>
      </c>
      <c r="G184" s="54" t="s">
        <v>832</v>
      </c>
      <c r="H184" s="54" t="s">
        <v>833</v>
      </c>
      <c r="I184" s="54" t="s">
        <v>46</v>
      </c>
      <c r="J184" s="54" t="s">
        <v>27</v>
      </c>
      <c r="K184" s="54">
        <v>1</v>
      </c>
      <c r="L184" s="60">
        <v>0</v>
      </c>
      <c r="M184" s="60">
        <v>0</v>
      </c>
      <c r="N184" s="41"/>
      <c r="O184" s="41"/>
      <c r="P184" s="41"/>
      <c r="Q184" s="41"/>
      <c r="R184" s="41"/>
      <c r="S184" s="56" t="s">
        <v>234</v>
      </c>
      <c r="T184" s="56" t="s">
        <v>178</v>
      </c>
      <c r="U184" s="56" t="s">
        <v>192</v>
      </c>
      <c r="V184" s="56" t="s">
        <v>26</v>
      </c>
      <c r="W184" s="58" t="s">
        <v>152</v>
      </c>
      <c r="X184" s="58" t="s">
        <v>153</v>
      </c>
      <c r="Y184" s="58">
        <v>0</v>
      </c>
      <c r="Z184" s="56" t="s">
        <v>100</v>
      </c>
      <c r="AA184" s="58" t="s">
        <v>570</v>
      </c>
      <c r="AB184" s="43"/>
      <c r="AC184" s="43"/>
    </row>
    <row r="185" spans="1:29" s="44" customFormat="1" ht="162" customHeight="1">
      <c r="A185" s="52">
        <v>92</v>
      </c>
      <c r="B185" s="53" t="s">
        <v>25</v>
      </c>
      <c r="C185" s="54" t="s">
        <v>28</v>
      </c>
      <c r="D185" s="54" t="s">
        <v>200</v>
      </c>
      <c r="E185" s="54" t="s">
        <v>201</v>
      </c>
      <c r="F185" s="54" t="s">
        <v>201</v>
      </c>
      <c r="G185" s="54" t="s">
        <v>834</v>
      </c>
      <c r="H185" s="54" t="s">
        <v>835</v>
      </c>
      <c r="I185" s="27" t="s">
        <v>46</v>
      </c>
      <c r="J185" s="55" t="s">
        <v>28</v>
      </c>
      <c r="K185" s="54">
        <v>1</v>
      </c>
      <c r="L185" s="56">
        <v>100000</v>
      </c>
      <c r="M185" s="56">
        <v>100000</v>
      </c>
      <c r="N185" s="56"/>
      <c r="O185" s="56"/>
      <c r="P185" s="56"/>
      <c r="Q185" s="59"/>
      <c r="R185" s="59"/>
      <c r="S185" s="57" t="s">
        <v>177</v>
      </c>
      <c r="T185" s="57" t="s">
        <v>178</v>
      </c>
      <c r="U185" s="57" t="s">
        <v>192</v>
      </c>
      <c r="V185" s="54" t="s">
        <v>26</v>
      </c>
      <c r="W185" s="54" t="s">
        <v>152</v>
      </c>
      <c r="X185" s="55" t="s">
        <v>153</v>
      </c>
      <c r="Y185" s="58">
        <v>0</v>
      </c>
      <c r="Z185" s="58" t="s">
        <v>100</v>
      </c>
      <c r="AA185" s="55" t="s">
        <v>570</v>
      </c>
      <c r="AB185" s="43"/>
      <c r="AC185" s="43"/>
    </row>
    <row r="186" spans="1:29" s="44" customFormat="1" ht="162" customHeight="1">
      <c r="A186" s="52">
        <v>93</v>
      </c>
      <c r="B186" s="53" t="s">
        <v>25</v>
      </c>
      <c r="C186" s="54" t="s">
        <v>28</v>
      </c>
      <c r="D186" s="54" t="s">
        <v>200</v>
      </c>
      <c r="E186" s="54" t="s">
        <v>201</v>
      </c>
      <c r="F186" s="54" t="s">
        <v>201</v>
      </c>
      <c r="G186" s="54" t="s">
        <v>836</v>
      </c>
      <c r="H186" s="54" t="s">
        <v>837</v>
      </c>
      <c r="I186" s="27" t="s">
        <v>46</v>
      </c>
      <c r="J186" s="55" t="s">
        <v>27</v>
      </c>
      <c r="K186" s="54">
        <v>1</v>
      </c>
      <c r="L186" s="56">
        <v>1000000</v>
      </c>
      <c r="M186" s="56">
        <v>1000000</v>
      </c>
      <c r="N186" s="59"/>
      <c r="O186" s="59"/>
      <c r="P186" s="59"/>
      <c r="Q186" s="59"/>
      <c r="R186" s="57"/>
      <c r="S186" s="57" t="s">
        <v>177</v>
      </c>
      <c r="T186" s="57" t="s">
        <v>178</v>
      </c>
      <c r="U186" s="54" t="s">
        <v>192</v>
      </c>
      <c r="V186" s="54" t="s">
        <v>26</v>
      </c>
      <c r="W186" s="55" t="s">
        <v>152</v>
      </c>
      <c r="X186" s="58" t="s">
        <v>153</v>
      </c>
      <c r="Y186" s="58">
        <v>0</v>
      </c>
      <c r="Z186" s="55" t="s">
        <v>100</v>
      </c>
      <c r="AA186" s="57" t="s">
        <v>570</v>
      </c>
      <c r="AB186" s="43"/>
      <c r="AC186" s="43"/>
    </row>
    <row r="187" spans="1:29" s="44" customFormat="1" ht="21" customHeight="1">
      <c r="A187" s="103" t="s">
        <v>378</v>
      </c>
      <c r="B187" s="104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9"/>
      <c r="AB187" s="43"/>
      <c r="AC187" s="43"/>
    </row>
    <row r="188" spans="1:29" s="44" customFormat="1" ht="120" customHeight="1">
      <c r="A188" s="62">
        <v>1</v>
      </c>
      <c r="B188" s="63" t="s">
        <v>25</v>
      </c>
      <c r="C188" s="62" t="s">
        <v>379</v>
      </c>
      <c r="D188" s="62" t="s">
        <v>380</v>
      </c>
      <c r="E188" s="62" t="s">
        <v>381</v>
      </c>
      <c r="F188" s="62" t="s">
        <v>382</v>
      </c>
      <c r="G188" s="62" t="s">
        <v>558</v>
      </c>
      <c r="H188" s="62" t="s">
        <v>383</v>
      </c>
      <c r="I188" s="64" t="s">
        <v>46</v>
      </c>
      <c r="J188" s="65" t="s">
        <v>379</v>
      </c>
      <c r="K188" s="62">
        <v>1</v>
      </c>
      <c r="L188" s="60">
        <v>102500</v>
      </c>
      <c r="M188" s="60">
        <v>102500</v>
      </c>
      <c r="N188" s="41"/>
      <c r="O188" s="42"/>
      <c r="P188" s="42"/>
      <c r="Q188" s="42"/>
      <c r="R188" s="42"/>
      <c r="S188" s="70" t="s">
        <v>275</v>
      </c>
      <c r="T188" s="65" t="s">
        <v>405</v>
      </c>
      <c r="U188" s="62" t="s">
        <v>406</v>
      </c>
      <c r="V188" s="62">
        <v>710000000</v>
      </c>
      <c r="W188" s="58" t="s">
        <v>152</v>
      </c>
      <c r="X188" s="58" t="s">
        <v>153</v>
      </c>
      <c r="Y188" s="72">
        <v>0</v>
      </c>
      <c r="Z188" s="52" t="s">
        <v>817</v>
      </c>
      <c r="AA188" s="62" t="s">
        <v>384</v>
      </c>
      <c r="AC188" s="43"/>
    </row>
    <row r="189" spans="1:29" s="44" customFormat="1" ht="120" customHeight="1">
      <c r="A189" s="62">
        <v>2</v>
      </c>
      <c r="B189" s="63" t="s">
        <v>25</v>
      </c>
      <c r="C189" s="62" t="s">
        <v>379</v>
      </c>
      <c r="D189" s="62" t="s">
        <v>380</v>
      </c>
      <c r="E189" s="62" t="s">
        <v>381</v>
      </c>
      <c r="F189" s="62" t="s">
        <v>382</v>
      </c>
      <c r="G189" s="62" t="s">
        <v>385</v>
      </c>
      <c r="H189" s="62" t="s">
        <v>386</v>
      </c>
      <c r="I189" s="64" t="s">
        <v>46</v>
      </c>
      <c r="J189" s="65" t="s">
        <v>379</v>
      </c>
      <c r="K189" s="62">
        <v>1</v>
      </c>
      <c r="L189" s="60">
        <v>32500</v>
      </c>
      <c r="M189" s="60">
        <v>32500</v>
      </c>
      <c r="N189" s="41"/>
      <c r="O189" s="42"/>
      <c r="P189" s="42"/>
      <c r="Q189" s="42"/>
      <c r="R189" s="42"/>
      <c r="S189" s="70" t="s">
        <v>214</v>
      </c>
      <c r="T189" s="65" t="s">
        <v>405</v>
      </c>
      <c r="U189" s="62" t="s">
        <v>406</v>
      </c>
      <c r="V189" s="62">
        <v>710000000</v>
      </c>
      <c r="W189" s="58" t="s">
        <v>152</v>
      </c>
      <c r="X189" s="58" t="s">
        <v>153</v>
      </c>
      <c r="Y189" s="72">
        <v>0</v>
      </c>
      <c r="Z189" s="52" t="s">
        <v>817</v>
      </c>
      <c r="AA189" s="62" t="s">
        <v>384</v>
      </c>
      <c r="AC189" s="43"/>
    </row>
    <row r="190" spans="1:29" s="44" customFormat="1" ht="120" customHeight="1">
      <c r="A190" s="62">
        <v>3</v>
      </c>
      <c r="B190" s="63" t="s">
        <v>25</v>
      </c>
      <c r="C190" s="62" t="s">
        <v>379</v>
      </c>
      <c r="D190" s="62" t="s">
        <v>380</v>
      </c>
      <c r="E190" s="62" t="s">
        <v>381</v>
      </c>
      <c r="F190" s="62" t="s">
        <v>382</v>
      </c>
      <c r="G190" s="62" t="s">
        <v>387</v>
      </c>
      <c r="H190" s="62" t="s">
        <v>388</v>
      </c>
      <c r="I190" s="64" t="s">
        <v>46</v>
      </c>
      <c r="J190" s="65" t="s">
        <v>379</v>
      </c>
      <c r="K190" s="62">
        <v>1</v>
      </c>
      <c r="L190" s="60">
        <v>37500</v>
      </c>
      <c r="M190" s="60">
        <v>37500</v>
      </c>
      <c r="N190" s="41"/>
      <c r="O190" s="42"/>
      <c r="P190" s="42"/>
      <c r="Q190" s="42"/>
      <c r="R190" s="42"/>
      <c r="S190" s="70" t="s">
        <v>214</v>
      </c>
      <c r="T190" s="65" t="s">
        <v>405</v>
      </c>
      <c r="U190" s="62" t="s">
        <v>406</v>
      </c>
      <c r="V190" s="62">
        <v>710000000</v>
      </c>
      <c r="W190" s="58" t="s">
        <v>152</v>
      </c>
      <c r="X190" s="58" t="s">
        <v>153</v>
      </c>
      <c r="Y190" s="72">
        <v>0</v>
      </c>
      <c r="Z190" s="52" t="s">
        <v>817</v>
      </c>
      <c r="AA190" s="62" t="s">
        <v>384</v>
      </c>
      <c r="AC190" s="43"/>
    </row>
    <row r="191" spans="1:29" s="44" customFormat="1" ht="120" customHeight="1">
      <c r="A191" s="62">
        <v>4</v>
      </c>
      <c r="B191" s="63" t="s">
        <v>25</v>
      </c>
      <c r="C191" s="62" t="s">
        <v>379</v>
      </c>
      <c r="D191" s="62" t="s">
        <v>380</v>
      </c>
      <c r="E191" s="62" t="s">
        <v>381</v>
      </c>
      <c r="F191" s="62" t="s">
        <v>382</v>
      </c>
      <c r="G191" s="62" t="s">
        <v>389</v>
      </c>
      <c r="H191" s="62" t="s">
        <v>390</v>
      </c>
      <c r="I191" s="64" t="s">
        <v>46</v>
      </c>
      <c r="J191" s="65" t="s">
        <v>379</v>
      </c>
      <c r="K191" s="62">
        <v>1</v>
      </c>
      <c r="L191" s="60">
        <v>278000</v>
      </c>
      <c r="M191" s="60">
        <v>278000</v>
      </c>
      <c r="N191" s="41"/>
      <c r="O191" s="42"/>
      <c r="P191" s="42"/>
      <c r="Q191" s="42"/>
      <c r="R191" s="42"/>
      <c r="S191" s="70" t="s">
        <v>275</v>
      </c>
      <c r="T191" s="65" t="s">
        <v>405</v>
      </c>
      <c r="U191" s="62" t="s">
        <v>406</v>
      </c>
      <c r="V191" s="62">
        <v>710000000</v>
      </c>
      <c r="W191" s="58" t="s">
        <v>152</v>
      </c>
      <c r="X191" s="58" t="s">
        <v>153</v>
      </c>
      <c r="Y191" s="72">
        <v>0</v>
      </c>
      <c r="Z191" s="52" t="s">
        <v>817</v>
      </c>
      <c r="AA191" s="62" t="s">
        <v>384</v>
      </c>
      <c r="AC191" s="43"/>
    </row>
    <row r="192" spans="1:29" s="44" customFormat="1" ht="120" customHeight="1">
      <c r="A192" s="62">
        <v>5</v>
      </c>
      <c r="B192" s="63" t="s">
        <v>25</v>
      </c>
      <c r="C192" s="62" t="s">
        <v>379</v>
      </c>
      <c r="D192" s="62" t="s">
        <v>380</v>
      </c>
      <c r="E192" s="62" t="s">
        <v>381</v>
      </c>
      <c r="F192" s="62" t="s">
        <v>382</v>
      </c>
      <c r="G192" s="62" t="s">
        <v>391</v>
      </c>
      <c r="H192" s="62" t="s">
        <v>392</v>
      </c>
      <c r="I192" s="64" t="s">
        <v>46</v>
      </c>
      <c r="J192" s="65" t="s">
        <v>379</v>
      </c>
      <c r="K192" s="62">
        <v>1</v>
      </c>
      <c r="L192" s="60">
        <v>618999</v>
      </c>
      <c r="M192" s="60">
        <v>618999</v>
      </c>
      <c r="N192" s="41"/>
      <c r="O192" s="42"/>
      <c r="P192" s="42"/>
      <c r="Q192" s="42"/>
      <c r="R192" s="42"/>
      <c r="S192" s="70" t="s">
        <v>185</v>
      </c>
      <c r="T192" s="65" t="s">
        <v>405</v>
      </c>
      <c r="U192" s="62" t="s">
        <v>406</v>
      </c>
      <c r="V192" s="62">
        <v>710000000</v>
      </c>
      <c r="W192" s="58" t="s">
        <v>152</v>
      </c>
      <c r="X192" s="58" t="s">
        <v>153</v>
      </c>
      <c r="Y192" s="72">
        <v>0</v>
      </c>
      <c r="Z192" s="52" t="s">
        <v>817</v>
      </c>
      <c r="AA192" s="62" t="s">
        <v>384</v>
      </c>
      <c r="AC192" s="43"/>
    </row>
    <row r="193" spans="1:29" s="44" customFormat="1" ht="120" customHeight="1">
      <c r="A193" s="62">
        <v>6</v>
      </c>
      <c r="B193" s="63" t="s">
        <v>25</v>
      </c>
      <c r="C193" s="62" t="s">
        <v>379</v>
      </c>
      <c r="D193" s="62" t="s">
        <v>380</v>
      </c>
      <c r="E193" s="62" t="s">
        <v>381</v>
      </c>
      <c r="F193" s="62" t="s">
        <v>382</v>
      </c>
      <c r="G193" s="62" t="s">
        <v>393</v>
      </c>
      <c r="H193" s="62" t="s">
        <v>394</v>
      </c>
      <c r="I193" s="64" t="s">
        <v>46</v>
      </c>
      <c r="J193" s="65" t="s">
        <v>379</v>
      </c>
      <c r="K193" s="62">
        <v>1</v>
      </c>
      <c r="L193" s="60">
        <v>467500</v>
      </c>
      <c r="M193" s="60">
        <f>L193</f>
        <v>467500</v>
      </c>
      <c r="N193" s="41"/>
      <c r="O193" s="42"/>
      <c r="P193" s="42"/>
      <c r="Q193" s="42"/>
      <c r="R193" s="42"/>
      <c r="S193" s="70" t="s">
        <v>349</v>
      </c>
      <c r="T193" s="65" t="s">
        <v>405</v>
      </c>
      <c r="U193" s="62" t="s">
        <v>406</v>
      </c>
      <c r="V193" s="62">
        <v>710000000</v>
      </c>
      <c r="W193" s="58" t="s">
        <v>152</v>
      </c>
      <c r="X193" s="58" t="s">
        <v>153</v>
      </c>
      <c r="Y193" s="72">
        <v>0</v>
      </c>
      <c r="Z193" s="52" t="s">
        <v>817</v>
      </c>
      <c r="AA193" s="62" t="s">
        <v>384</v>
      </c>
      <c r="AC193" s="43"/>
    </row>
    <row r="194" spans="1:29" s="44" customFormat="1" ht="120" customHeight="1">
      <c r="A194" s="62">
        <v>7</v>
      </c>
      <c r="B194" s="63" t="s">
        <v>25</v>
      </c>
      <c r="C194" s="62" t="s">
        <v>379</v>
      </c>
      <c r="D194" s="62" t="s">
        <v>380</v>
      </c>
      <c r="E194" s="62" t="s">
        <v>381</v>
      </c>
      <c r="F194" s="62" t="s">
        <v>382</v>
      </c>
      <c r="G194" s="62" t="s">
        <v>395</v>
      </c>
      <c r="H194" s="62" t="s">
        <v>396</v>
      </c>
      <c r="I194" s="64" t="s">
        <v>46</v>
      </c>
      <c r="J194" s="65" t="s">
        <v>379</v>
      </c>
      <c r="K194" s="62">
        <v>1</v>
      </c>
      <c r="L194" s="60">
        <v>119111</v>
      </c>
      <c r="M194" s="60">
        <f t="shared" ref="M194:M199" si="2">L194</f>
        <v>119111</v>
      </c>
      <c r="N194" s="41"/>
      <c r="O194" s="42"/>
      <c r="P194" s="42"/>
      <c r="Q194" s="42"/>
      <c r="R194" s="42"/>
      <c r="S194" s="70" t="s">
        <v>185</v>
      </c>
      <c r="T194" s="65" t="s">
        <v>405</v>
      </c>
      <c r="U194" s="62" t="s">
        <v>406</v>
      </c>
      <c r="V194" s="62">
        <v>710000000</v>
      </c>
      <c r="W194" s="58" t="s">
        <v>152</v>
      </c>
      <c r="X194" s="58" t="s">
        <v>153</v>
      </c>
      <c r="Y194" s="72">
        <v>0</v>
      </c>
      <c r="Z194" s="52" t="s">
        <v>817</v>
      </c>
      <c r="AA194" s="62" t="s">
        <v>384</v>
      </c>
      <c r="AC194" s="43"/>
    </row>
    <row r="195" spans="1:29" s="44" customFormat="1" ht="120" customHeight="1">
      <c r="A195" s="62">
        <v>8</v>
      </c>
      <c r="B195" s="63" t="s">
        <v>25</v>
      </c>
      <c r="C195" s="62" t="s">
        <v>379</v>
      </c>
      <c r="D195" s="62" t="s">
        <v>380</v>
      </c>
      <c r="E195" s="62" t="s">
        <v>381</v>
      </c>
      <c r="F195" s="62" t="s">
        <v>382</v>
      </c>
      <c r="G195" s="62" t="s">
        <v>397</v>
      </c>
      <c r="H195" s="62" t="s">
        <v>398</v>
      </c>
      <c r="I195" s="64" t="s">
        <v>46</v>
      </c>
      <c r="J195" s="65" t="s">
        <v>379</v>
      </c>
      <c r="K195" s="62">
        <v>1</v>
      </c>
      <c r="L195" s="60">
        <v>227000</v>
      </c>
      <c r="M195" s="60">
        <f t="shared" si="2"/>
        <v>227000</v>
      </c>
      <c r="N195" s="41"/>
      <c r="O195" s="42"/>
      <c r="P195" s="42"/>
      <c r="Q195" s="42"/>
      <c r="R195" s="42"/>
      <c r="S195" s="70" t="s">
        <v>349</v>
      </c>
      <c r="T195" s="65" t="s">
        <v>405</v>
      </c>
      <c r="U195" s="62" t="s">
        <v>406</v>
      </c>
      <c r="V195" s="62">
        <v>710000000</v>
      </c>
      <c r="W195" s="58" t="s">
        <v>152</v>
      </c>
      <c r="X195" s="58" t="s">
        <v>153</v>
      </c>
      <c r="Y195" s="72">
        <v>0</v>
      </c>
      <c r="Z195" s="52" t="s">
        <v>817</v>
      </c>
      <c r="AA195" s="62" t="s">
        <v>384</v>
      </c>
      <c r="AC195" s="43"/>
    </row>
    <row r="196" spans="1:29" s="44" customFormat="1" ht="120" customHeight="1">
      <c r="A196" s="62">
        <v>9</v>
      </c>
      <c r="B196" s="63" t="s">
        <v>25</v>
      </c>
      <c r="C196" s="62" t="s">
        <v>379</v>
      </c>
      <c r="D196" s="62" t="s">
        <v>380</v>
      </c>
      <c r="E196" s="62" t="s">
        <v>381</v>
      </c>
      <c r="F196" s="62" t="s">
        <v>382</v>
      </c>
      <c r="G196" s="62" t="s">
        <v>445</v>
      </c>
      <c r="H196" s="62" t="s">
        <v>407</v>
      </c>
      <c r="I196" s="64" t="s">
        <v>46</v>
      </c>
      <c r="J196" s="65" t="s">
        <v>379</v>
      </c>
      <c r="K196" s="62">
        <v>1</v>
      </c>
      <c r="L196" s="60">
        <v>115000</v>
      </c>
      <c r="M196" s="60">
        <f t="shared" si="2"/>
        <v>115000</v>
      </c>
      <c r="N196" s="41"/>
      <c r="O196" s="42"/>
      <c r="P196" s="42"/>
      <c r="Q196" s="42"/>
      <c r="R196" s="42"/>
      <c r="S196" s="70" t="s">
        <v>185</v>
      </c>
      <c r="T196" s="65" t="s">
        <v>405</v>
      </c>
      <c r="U196" s="62" t="s">
        <v>406</v>
      </c>
      <c r="V196" s="62">
        <v>710000000</v>
      </c>
      <c r="W196" s="58" t="s">
        <v>152</v>
      </c>
      <c r="X196" s="58" t="s">
        <v>153</v>
      </c>
      <c r="Y196" s="72">
        <v>0</v>
      </c>
      <c r="Z196" s="52" t="s">
        <v>817</v>
      </c>
      <c r="AA196" s="62" t="s">
        <v>384</v>
      </c>
      <c r="AC196" s="43"/>
    </row>
    <row r="197" spans="1:29" s="44" customFormat="1" ht="120" customHeight="1">
      <c r="A197" s="62">
        <v>10</v>
      </c>
      <c r="B197" s="63" t="s">
        <v>25</v>
      </c>
      <c r="C197" s="62" t="s">
        <v>379</v>
      </c>
      <c r="D197" s="62" t="s">
        <v>380</v>
      </c>
      <c r="E197" s="62" t="s">
        <v>381</v>
      </c>
      <c r="F197" s="62" t="s">
        <v>382</v>
      </c>
      <c r="G197" s="62" t="s">
        <v>399</v>
      </c>
      <c r="H197" s="62" t="s">
        <v>400</v>
      </c>
      <c r="I197" s="64" t="s">
        <v>46</v>
      </c>
      <c r="J197" s="65" t="s">
        <v>379</v>
      </c>
      <c r="K197" s="62">
        <v>1</v>
      </c>
      <c r="L197" s="60">
        <v>180000</v>
      </c>
      <c r="M197" s="60">
        <f t="shared" si="2"/>
        <v>180000</v>
      </c>
      <c r="N197" s="41"/>
      <c r="O197" s="42"/>
      <c r="P197" s="42"/>
      <c r="Q197" s="42"/>
      <c r="R197" s="42"/>
      <c r="S197" s="70" t="s">
        <v>349</v>
      </c>
      <c r="T197" s="65" t="s">
        <v>405</v>
      </c>
      <c r="U197" s="62" t="s">
        <v>406</v>
      </c>
      <c r="V197" s="62">
        <v>710000000</v>
      </c>
      <c r="W197" s="58" t="s">
        <v>152</v>
      </c>
      <c r="X197" s="58" t="s">
        <v>153</v>
      </c>
      <c r="Y197" s="72">
        <v>0</v>
      </c>
      <c r="Z197" s="52" t="s">
        <v>817</v>
      </c>
      <c r="AA197" s="62" t="s">
        <v>384</v>
      </c>
      <c r="AC197" s="43"/>
    </row>
    <row r="198" spans="1:29" s="44" customFormat="1" ht="120" customHeight="1">
      <c r="A198" s="62">
        <v>11</v>
      </c>
      <c r="B198" s="63" t="s">
        <v>25</v>
      </c>
      <c r="C198" s="62" t="s">
        <v>379</v>
      </c>
      <c r="D198" s="62" t="s">
        <v>380</v>
      </c>
      <c r="E198" s="62" t="s">
        <v>381</v>
      </c>
      <c r="F198" s="62" t="s">
        <v>382</v>
      </c>
      <c r="G198" s="62" t="s">
        <v>401</v>
      </c>
      <c r="H198" s="62" t="s">
        <v>402</v>
      </c>
      <c r="I198" s="64" t="s">
        <v>46</v>
      </c>
      <c r="J198" s="65" t="s">
        <v>379</v>
      </c>
      <c r="K198" s="62">
        <v>1</v>
      </c>
      <c r="L198" s="60">
        <v>348000</v>
      </c>
      <c r="M198" s="60">
        <f t="shared" si="2"/>
        <v>348000</v>
      </c>
      <c r="N198" s="41"/>
      <c r="O198" s="42"/>
      <c r="P198" s="42"/>
      <c r="Q198" s="42"/>
      <c r="R198" s="42"/>
      <c r="S198" s="70" t="s">
        <v>214</v>
      </c>
      <c r="T198" s="65" t="s">
        <v>405</v>
      </c>
      <c r="U198" s="62" t="s">
        <v>406</v>
      </c>
      <c r="V198" s="62">
        <v>710000000</v>
      </c>
      <c r="W198" s="58" t="s">
        <v>152</v>
      </c>
      <c r="X198" s="58" t="s">
        <v>153</v>
      </c>
      <c r="Y198" s="72">
        <v>0</v>
      </c>
      <c r="Z198" s="52" t="s">
        <v>817</v>
      </c>
      <c r="AA198" s="62" t="s">
        <v>384</v>
      </c>
      <c r="AC198" s="43"/>
    </row>
    <row r="199" spans="1:29" s="44" customFormat="1" ht="120" customHeight="1">
      <c r="A199" s="62">
        <v>12</v>
      </c>
      <c r="B199" s="63" t="s">
        <v>25</v>
      </c>
      <c r="C199" s="62" t="s">
        <v>379</v>
      </c>
      <c r="D199" s="62" t="s">
        <v>380</v>
      </c>
      <c r="E199" s="62" t="s">
        <v>381</v>
      </c>
      <c r="F199" s="62" t="s">
        <v>382</v>
      </c>
      <c r="G199" s="62" t="s">
        <v>403</v>
      </c>
      <c r="H199" s="62" t="s">
        <v>404</v>
      </c>
      <c r="I199" s="64" t="s">
        <v>46</v>
      </c>
      <c r="J199" s="65" t="s">
        <v>379</v>
      </c>
      <c r="K199" s="62">
        <v>1</v>
      </c>
      <c r="L199" s="60">
        <v>48000</v>
      </c>
      <c r="M199" s="60">
        <f t="shared" si="2"/>
        <v>48000</v>
      </c>
      <c r="N199" s="41"/>
      <c r="O199" s="42"/>
      <c r="P199" s="42"/>
      <c r="Q199" s="42"/>
      <c r="R199" s="42"/>
      <c r="S199" s="70" t="s">
        <v>214</v>
      </c>
      <c r="T199" s="65" t="s">
        <v>405</v>
      </c>
      <c r="U199" s="62" t="s">
        <v>406</v>
      </c>
      <c r="V199" s="62">
        <v>710000000</v>
      </c>
      <c r="W199" s="58" t="s">
        <v>152</v>
      </c>
      <c r="X199" s="58" t="s">
        <v>153</v>
      </c>
      <c r="Y199" s="72">
        <v>0</v>
      </c>
      <c r="Z199" s="52" t="s">
        <v>817</v>
      </c>
      <c r="AA199" s="62" t="s">
        <v>384</v>
      </c>
      <c r="AC199" s="43"/>
    </row>
    <row r="200" spans="1:29" s="44" customFormat="1" ht="120" customHeight="1">
      <c r="A200" s="62">
        <v>13</v>
      </c>
      <c r="B200" s="63" t="s">
        <v>25</v>
      </c>
      <c r="C200" s="62" t="s">
        <v>379</v>
      </c>
      <c r="D200" s="62" t="s">
        <v>482</v>
      </c>
      <c r="E200" s="62" t="s">
        <v>483</v>
      </c>
      <c r="F200" s="62" t="s">
        <v>483</v>
      </c>
      <c r="G200" s="62" t="s">
        <v>484</v>
      </c>
      <c r="H200" s="62" t="s">
        <v>485</v>
      </c>
      <c r="I200" s="64" t="s">
        <v>60</v>
      </c>
      <c r="J200" s="65" t="s">
        <v>378</v>
      </c>
      <c r="K200" s="62">
        <v>1</v>
      </c>
      <c r="L200" s="60">
        <v>0</v>
      </c>
      <c r="M200" s="60">
        <v>0</v>
      </c>
      <c r="N200" s="41"/>
      <c r="O200" s="42"/>
      <c r="P200" s="42"/>
      <c r="Q200" s="42"/>
      <c r="R200" s="42"/>
      <c r="S200" s="70" t="s">
        <v>185</v>
      </c>
      <c r="T200" s="65" t="s">
        <v>178</v>
      </c>
      <c r="U200" s="62" t="s">
        <v>559</v>
      </c>
      <c r="V200" s="62">
        <v>710000000</v>
      </c>
      <c r="W200" s="58" t="s">
        <v>152</v>
      </c>
      <c r="X200" s="58" t="s">
        <v>153</v>
      </c>
      <c r="Y200" s="72">
        <v>0</v>
      </c>
      <c r="Z200" s="73" t="s">
        <v>838</v>
      </c>
      <c r="AA200" s="62" t="s">
        <v>486</v>
      </c>
      <c r="AC200" s="43"/>
    </row>
    <row r="201" spans="1:29" s="44" customFormat="1" ht="120" customHeight="1">
      <c r="A201" s="62">
        <v>14</v>
      </c>
      <c r="B201" s="63" t="s">
        <v>25</v>
      </c>
      <c r="C201" s="62" t="s">
        <v>379</v>
      </c>
      <c r="D201" s="62" t="s">
        <v>482</v>
      </c>
      <c r="E201" s="62" t="s">
        <v>483</v>
      </c>
      <c r="F201" s="62" t="s">
        <v>483</v>
      </c>
      <c r="G201" s="62" t="s">
        <v>561</v>
      </c>
      <c r="H201" s="62" t="s">
        <v>560</v>
      </c>
      <c r="I201" s="64" t="s">
        <v>60</v>
      </c>
      <c r="J201" s="65" t="s">
        <v>378</v>
      </c>
      <c r="K201" s="62">
        <v>1</v>
      </c>
      <c r="L201" s="60">
        <v>0</v>
      </c>
      <c r="M201" s="60">
        <v>0</v>
      </c>
      <c r="N201" s="41"/>
      <c r="O201" s="42"/>
      <c r="P201" s="42"/>
      <c r="Q201" s="42"/>
      <c r="R201" s="42"/>
      <c r="S201" s="70" t="s">
        <v>487</v>
      </c>
      <c r="T201" s="65" t="s">
        <v>178</v>
      </c>
      <c r="U201" s="62" t="s">
        <v>559</v>
      </c>
      <c r="V201" s="62">
        <v>710000000</v>
      </c>
      <c r="W201" s="58" t="s">
        <v>152</v>
      </c>
      <c r="X201" s="58" t="s">
        <v>153</v>
      </c>
      <c r="Y201" s="72">
        <v>0</v>
      </c>
      <c r="Z201" s="73" t="s">
        <v>838</v>
      </c>
      <c r="AA201" s="62" t="s">
        <v>547</v>
      </c>
      <c r="AC201" s="43"/>
    </row>
    <row r="202" spans="1:29" s="44" customFormat="1" ht="120" customHeight="1">
      <c r="A202" s="62">
        <v>15</v>
      </c>
      <c r="B202" s="63" t="s">
        <v>25</v>
      </c>
      <c r="C202" s="62" t="s">
        <v>379</v>
      </c>
      <c r="D202" s="62" t="s">
        <v>482</v>
      </c>
      <c r="E202" s="62" t="s">
        <v>483</v>
      </c>
      <c r="F202" s="62" t="s">
        <v>483</v>
      </c>
      <c r="G202" s="62" t="s">
        <v>488</v>
      </c>
      <c r="H202" s="62" t="s">
        <v>562</v>
      </c>
      <c r="I202" s="64" t="s">
        <v>60</v>
      </c>
      <c r="J202" s="65" t="s">
        <v>378</v>
      </c>
      <c r="K202" s="62">
        <v>1</v>
      </c>
      <c r="L202" s="60">
        <v>0</v>
      </c>
      <c r="M202" s="60">
        <v>0</v>
      </c>
      <c r="N202" s="41"/>
      <c r="O202" s="42"/>
      <c r="P202" s="42"/>
      <c r="Q202" s="42"/>
      <c r="R202" s="42"/>
      <c r="S202" s="70" t="s">
        <v>487</v>
      </c>
      <c r="T202" s="65" t="s">
        <v>178</v>
      </c>
      <c r="U202" s="62" t="s">
        <v>559</v>
      </c>
      <c r="V202" s="62">
        <v>710000000</v>
      </c>
      <c r="W202" s="58" t="s">
        <v>152</v>
      </c>
      <c r="X202" s="58" t="s">
        <v>153</v>
      </c>
      <c r="Y202" s="72">
        <v>0</v>
      </c>
      <c r="Z202" s="73" t="s">
        <v>838</v>
      </c>
      <c r="AA202" s="62" t="s">
        <v>548</v>
      </c>
      <c r="AC202" s="43"/>
    </row>
    <row r="203" spans="1:29" s="44" customFormat="1" ht="120" customHeight="1">
      <c r="A203" s="66">
        <v>16</v>
      </c>
      <c r="B203" s="63" t="s">
        <v>25</v>
      </c>
      <c r="C203" s="62" t="s">
        <v>379</v>
      </c>
      <c r="D203" s="62" t="s">
        <v>482</v>
      </c>
      <c r="E203" s="62" t="s">
        <v>483</v>
      </c>
      <c r="F203" s="62" t="s">
        <v>483</v>
      </c>
      <c r="G203" s="62" t="s">
        <v>640</v>
      </c>
      <c r="H203" s="62" t="s">
        <v>649</v>
      </c>
      <c r="I203" s="64" t="s">
        <v>60</v>
      </c>
      <c r="J203" s="65" t="s">
        <v>378</v>
      </c>
      <c r="K203" s="62">
        <v>1</v>
      </c>
      <c r="L203" s="56">
        <v>29930357.140000001</v>
      </c>
      <c r="M203" s="56">
        <v>29930357.140000001</v>
      </c>
      <c r="N203" s="41"/>
      <c r="O203" s="42"/>
      <c r="P203" s="42"/>
      <c r="Q203" s="42"/>
      <c r="R203" s="42"/>
      <c r="S203" s="68" t="s">
        <v>275</v>
      </c>
      <c r="T203" s="65" t="s">
        <v>580</v>
      </c>
      <c r="U203" s="62" t="s">
        <v>551</v>
      </c>
      <c r="V203" s="62">
        <v>710000000</v>
      </c>
      <c r="W203" s="58" t="s">
        <v>152</v>
      </c>
      <c r="X203" s="58" t="s">
        <v>153</v>
      </c>
      <c r="Y203" s="72">
        <v>0</v>
      </c>
      <c r="Z203" s="73" t="s">
        <v>838</v>
      </c>
      <c r="AA203" s="62" t="s">
        <v>641</v>
      </c>
      <c r="AC203" s="43"/>
    </row>
    <row r="204" spans="1:29" s="44" customFormat="1" ht="134.25" customHeight="1">
      <c r="A204" s="52">
        <v>17</v>
      </c>
      <c r="B204" s="53" t="s">
        <v>25</v>
      </c>
      <c r="C204" s="62" t="s">
        <v>379</v>
      </c>
      <c r="D204" s="54" t="s">
        <v>685</v>
      </c>
      <c r="E204" s="54" t="s">
        <v>686</v>
      </c>
      <c r="F204" s="54" t="s">
        <v>687</v>
      </c>
      <c r="G204" s="54" t="s">
        <v>688</v>
      </c>
      <c r="H204" s="54" t="s">
        <v>689</v>
      </c>
      <c r="I204" s="27" t="s">
        <v>46</v>
      </c>
      <c r="J204" s="55" t="s">
        <v>379</v>
      </c>
      <c r="K204" s="54">
        <v>1</v>
      </c>
      <c r="L204" s="60">
        <v>350000</v>
      </c>
      <c r="M204" s="60">
        <f t="shared" ref="M204" si="3">L204</f>
        <v>350000</v>
      </c>
      <c r="N204" s="41"/>
      <c r="O204" s="41"/>
      <c r="P204" s="41"/>
      <c r="Q204" s="41"/>
      <c r="R204" s="41"/>
      <c r="S204" s="60" t="s">
        <v>350</v>
      </c>
      <c r="T204" s="55" t="s">
        <v>608</v>
      </c>
      <c r="U204" s="54" t="s">
        <v>609</v>
      </c>
      <c r="V204" s="54">
        <v>710000000</v>
      </c>
      <c r="W204" s="58" t="s">
        <v>152</v>
      </c>
      <c r="X204" s="58" t="s">
        <v>153</v>
      </c>
      <c r="Y204" s="58">
        <v>0</v>
      </c>
      <c r="Z204" s="55" t="s">
        <v>56</v>
      </c>
      <c r="AA204" s="54" t="s">
        <v>690</v>
      </c>
      <c r="AC204" s="43"/>
    </row>
    <row r="205" spans="1:29" ht="112.5" customHeight="1">
      <c r="A205" s="52">
        <v>18</v>
      </c>
      <c r="B205" s="53" t="s">
        <v>25</v>
      </c>
      <c r="C205" s="62" t="s">
        <v>379</v>
      </c>
      <c r="D205" s="54" t="s">
        <v>712</v>
      </c>
      <c r="E205" s="54" t="s">
        <v>713</v>
      </c>
      <c r="F205" s="54" t="s">
        <v>714</v>
      </c>
      <c r="G205" s="54" t="s">
        <v>715</v>
      </c>
      <c r="H205" s="54" t="s">
        <v>716</v>
      </c>
      <c r="I205" s="27" t="s">
        <v>45</v>
      </c>
      <c r="J205" s="55" t="s">
        <v>379</v>
      </c>
      <c r="K205" s="54">
        <v>1</v>
      </c>
      <c r="L205" s="56">
        <v>280000</v>
      </c>
      <c r="M205" s="56">
        <v>280000</v>
      </c>
      <c r="N205" s="41"/>
      <c r="O205" s="41"/>
      <c r="P205" s="41"/>
      <c r="Q205" s="41"/>
      <c r="R205" s="41"/>
      <c r="S205" s="60" t="s">
        <v>358</v>
      </c>
      <c r="T205" s="55" t="s">
        <v>608</v>
      </c>
      <c r="U205" s="54" t="s">
        <v>609</v>
      </c>
      <c r="V205" s="54">
        <v>710000000</v>
      </c>
      <c r="W205" s="58" t="s">
        <v>152</v>
      </c>
      <c r="X205" s="58" t="s">
        <v>153</v>
      </c>
      <c r="Y205" s="58">
        <v>0</v>
      </c>
      <c r="Z205" s="55" t="s">
        <v>56</v>
      </c>
      <c r="AA205" s="54" t="s">
        <v>717</v>
      </c>
    </row>
    <row r="206" spans="1:29" ht="112.5" customHeight="1">
      <c r="A206" s="52">
        <v>19</v>
      </c>
      <c r="B206" s="53" t="s">
        <v>25</v>
      </c>
      <c r="C206" s="62" t="s">
        <v>379</v>
      </c>
      <c r="D206" s="54" t="s">
        <v>482</v>
      </c>
      <c r="E206" s="54" t="s">
        <v>483</v>
      </c>
      <c r="F206" s="54" t="s">
        <v>483</v>
      </c>
      <c r="G206" s="54" t="s">
        <v>788</v>
      </c>
      <c r="H206" s="54" t="s">
        <v>789</v>
      </c>
      <c r="I206" s="27" t="s">
        <v>60</v>
      </c>
      <c r="J206" s="55" t="s">
        <v>378</v>
      </c>
      <c r="K206" s="54">
        <v>1</v>
      </c>
      <c r="L206" s="56">
        <v>25000000</v>
      </c>
      <c r="M206" s="56">
        <v>25000000</v>
      </c>
      <c r="N206" s="41"/>
      <c r="O206" s="41"/>
      <c r="P206" s="41"/>
      <c r="Q206" s="41"/>
      <c r="R206" s="41"/>
      <c r="S206" s="60" t="s">
        <v>206</v>
      </c>
      <c r="T206" s="55" t="s">
        <v>178</v>
      </c>
      <c r="U206" s="54" t="s">
        <v>179</v>
      </c>
      <c r="V206" s="54" t="s">
        <v>26</v>
      </c>
      <c r="W206" s="58" t="s">
        <v>672</v>
      </c>
      <c r="X206" s="58" t="s">
        <v>673</v>
      </c>
      <c r="Y206" s="58">
        <v>0</v>
      </c>
      <c r="Z206" s="73" t="s">
        <v>838</v>
      </c>
      <c r="AA206" s="54" t="s">
        <v>789</v>
      </c>
    </row>
    <row r="207" spans="1:29" ht="112.5" customHeight="1">
      <c r="A207" s="52">
        <v>20</v>
      </c>
      <c r="B207" s="53" t="s">
        <v>25</v>
      </c>
      <c r="C207" s="62" t="s">
        <v>379</v>
      </c>
      <c r="D207" s="54" t="s">
        <v>482</v>
      </c>
      <c r="E207" s="54" t="s">
        <v>483</v>
      </c>
      <c r="F207" s="54" t="s">
        <v>483</v>
      </c>
      <c r="G207" s="54" t="s">
        <v>790</v>
      </c>
      <c r="H207" s="54" t="s">
        <v>791</v>
      </c>
      <c r="I207" s="27" t="s">
        <v>60</v>
      </c>
      <c r="J207" s="55" t="s">
        <v>378</v>
      </c>
      <c r="K207" s="54">
        <v>1</v>
      </c>
      <c r="L207" s="56">
        <v>19666071.43</v>
      </c>
      <c r="M207" s="56">
        <v>19666071.43</v>
      </c>
      <c r="N207" s="41"/>
      <c r="O207" s="41"/>
      <c r="P207" s="41"/>
      <c r="Q207" s="41"/>
      <c r="R207" s="41"/>
      <c r="S207" s="60" t="s">
        <v>206</v>
      </c>
      <c r="T207" s="55" t="s">
        <v>178</v>
      </c>
      <c r="U207" s="54" t="s">
        <v>179</v>
      </c>
      <c r="V207" s="54" t="s">
        <v>26</v>
      </c>
      <c r="W207" s="58" t="s">
        <v>672</v>
      </c>
      <c r="X207" s="58" t="s">
        <v>673</v>
      </c>
      <c r="Y207" s="58">
        <v>0</v>
      </c>
      <c r="Z207" s="73" t="s">
        <v>838</v>
      </c>
      <c r="AA207" s="54" t="s">
        <v>792</v>
      </c>
    </row>
    <row r="208" spans="1:29" ht="93">
      <c r="A208" s="52">
        <v>21</v>
      </c>
      <c r="B208" s="53" t="s">
        <v>25</v>
      </c>
      <c r="C208" s="62" t="s">
        <v>379</v>
      </c>
      <c r="D208" s="54" t="s">
        <v>793</v>
      </c>
      <c r="E208" s="54" t="s">
        <v>794</v>
      </c>
      <c r="F208" s="54" t="s">
        <v>795</v>
      </c>
      <c r="G208" s="54" t="s">
        <v>796</v>
      </c>
      <c r="H208" s="54" t="s">
        <v>797</v>
      </c>
      <c r="I208" s="27" t="s">
        <v>60</v>
      </c>
      <c r="J208" s="55" t="s">
        <v>378</v>
      </c>
      <c r="K208" s="54">
        <v>1</v>
      </c>
      <c r="L208" s="60">
        <v>59714285.710000001</v>
      </c>
      <c r="M208" s="60">
        <f>L208</f>
        <v>59714285.710000001</v>
      </c>
      <c r="N208" s="41"/>
      <c r="O208" s="41"/>
      <c r="P208" s="41"/>
      <c r="Q208" s="41"/>
      <c r="R208" s="41"/>
      <c r="S208" s="60" t="s">
        <v>206</v>
      </c>
      <c r="T208" s="55" t="s">
        <v>178</v>
      </c>
      <c r="U208" s="54" t="s">
        <v>179</v>
      </c>
      <c r="V208" s="54" t="s">
        <v>26</v>
      </c>
      <c r="W208" s="58" t="s">
        <v>672</v>
      </c>
      <c r="X208" s="58" t="s">
        <v>673</v>
      </c>
      <c r="Y208" s="58">
        <v>0</v>
      </c>
      <c r="Z208" s="73" t="s">
        <v>838</v>
      </c>
      <c r="AA208" s="54" t="s">
        <v>798</v>
      </c>
    </row>
    <row r="209" spans="1:27" ht="69.75">
      <c r="A209" s="52">
        <v>22</v>
      </c>
      <c r="B209" s="53" t="s">
        <v>25</v>
      </c>
      <c r="C209" s="62" t="s">
        <v>379</v>
      </c>
      <c r="D209" s="54" t="s">
        <v>380</v>
      </c>
      <c r="E209" s="54" t="s">
        <v>381</v>
      </c>
      <c r="F209" s="54" t="s">
        <v>382</v>
      </c>
      <c r="G209" s="54" t="s">
        <v>809</v>
      </c>
      <c r="H209" s="54" t="s">
        <v>810</v>
      </c>
      <c r="I209" s="27" t="s">
        <v>46</v>
      </c>
      <c r="J209" s="55" t="s">
        <v>379</v>
      </c>
      <c r="K209" s="54">
        <v>1</v>
      </c>
      <c r="L209" s="60">
        <v>192000</v>
      </c>
      <c r="M209" s="60">
        <f>L209</f>
        <v>192000</v>
      </c>
      <c r="N209" s="41"/>
      <c r="O209" s="41"/>
      <c r="P209" s="41"/>
      <c r="Q209" s="41"/>
      <c r="R209" s="41"/>
      <c r="S209" s="60" t="s">
        <v>206</v>
      </c>
      <c r="T209" s="55" t="s">
        <v>405</v>
      </c>
      <c r="U209" s="54" t="s">
        <v>406</v>
      </c>
      <c r="V209" s="54">
        <v>710000000</v>
      </c>
      <c r="W209" s="58" t="s">
        <v>152</v>
      </c>
      <c r="X209" s="58" t="s">
        <v>153</v>
      </c>
      <c r="Y209" s="58">
        <v>0</v>
      </c>
      <c r="Z209" s="52" t="s">
        <v>817</v>
      </c>
      <c r="AA209" s="54" t="s">
        <v>384</v>
      </c>
    </row>
    <row r="210" spans="1:27" ht="69.75">
      <c r="A210" s="52">
        <v>23</v>
      </c>
      <c r="B210" s="53" t="s">
        <v>25</v>
      </c>
      <c r="C210" s="62" t="s">
        <v>379</v>
      </c>
      <c r="D210" s="54" t="s">
        <v>380</v>
      </c>
      <c r="E210" s="54" t="s">
        <v>381</v>
      </c>
      <c r="F210" s="54" t="s">
        <v>382</v>
      </c>
      <c r="G210" s="54" t="s">
        <v>401</v>
      </c>
      <c r="H210" s="54" t="s">
        <v>402</v>
      </c>
      <c r="I210" s="27" t="s">
        <v>46</v>
      </c>
      <c r="J210" s="55" t="s">
        <v>379</v>
      </c>
      <c r="K210" s="54">
        <v>1</v>
      </c>
      <c r="L210" s="60">
        <v>39490</v>
      </c>
      <c r="M210" s="60">
        <f>L210</f>
        <v>39490</v>
      </c>
      <c r="N210" s="41"/>
      <c r="O210" s="41"/>
      <c r="P210" s="41"/>
      <c r="Q210" s="41"/>
      <c r="R210" s="41"/>
      <c r="S210" s="60" t="s">
        <v>234</v>
      </c>
      <c r="T210" s="55" t="s">
        <v>405</v>
      </c>
      <c r="U210" s="54" t="s">
        <v>406</v>
      </c>
      <c r="V210" s="54">
        <v>710000000</v>
      </c>
      <c r="W210" s="58" t="s">
        <v>152</v>
      </c>
      <c r="X210" s="58" t="s">
        <v>153</v>
      </c>
      <c r="Y210" s="58">
        <v>0</v>
      </c>
      <c r="Z210" s="52" t="s">
        <v>817</v>
      </c>
      <c r="AA210" s="54" t="s">
        <v>384</v>
      </c>
    </row>
    <row r="211" spans="1:27" ht="69.75">
      <c r="A211" s="52">
        <v>24</v>
      </c>
      <c r="B211" s="53" t="s">
        <v>25</v>
      </c>
      <c r="C211" s="62" t="s">
        <v>379</v>
      </c>
      <c r="D211" s="54" t="s">
        <v>380</v>
      </c>
      <c r="E211" s="54" t="s">
        <v>381</v>
      </c>
      <c r="F211" s="54" t="s">
        <v>382</v>
      </c>
      <c r="G211" s="54" t="s">
        <v>811</v>
      </c>
      <c r="H211" s="54" t="s">
        <v>812</v>
      </c>
      <c r="I211" s="27" t="s">
        <v>46</v>
      </c>
      <c r="J211" s="55" t="s">
        <v>379</v>
      </c>
      <c r="K211" s="54">
        <v>1</v>
      </c>
      <c r="L211" s="60">
        <v>280000</v>
      </c>
      <c r="M211" s="60">
        <f t="shared" ref="M211:M212" si="4">L211</f>
        <v>280000</v>
      </c>
      <c r="N211" s="41"/>
      <c r="O211" s="41"/>
      <c r="P211" s="41"/>
      <c r="Q211" s="41"/>
      <c r="R211" s="41"/>
      <c r="S211" s="60" t="s">
        <v>234</v>
      </c>
      <c r="T211" s="55" t="s">
        <v>405</v>
      </c>
      <c r="U211" s="54" t="s">
        <v>406</v>
      </c>
      <c r="V211" s="54">
        <v>710000000</v>
      </c>
      <c r="W211" s="58" t="s">
        <v>152</v>
      </c>
      <c r="X211" s="58" t="s">
        <v>153</v>
      </c>
      <c r="Y211" s="58">
        <v>0</v>
      </c>
      <c r="Z211" s="52" t="s">
        <v>817</v>
      </c>
      <c r="AA211" s="54" t="s">
        <v>384</v>
      </c>
    </row>
    <row r="212" spans="1:27" ht="69.75">
      <c r="A212" s="52">
        <v>25</v>
      </c>
      <c r="B212" s="53" t="s">
        <v>25</v>
      </c>
      <c r="C212" s="62" t="s">
        <v>379</v>
      </c>
      <c r="D212" s="54" t="s">
        <v>380</v>
      </c>
      <c r="E212" s="54" t="s">
        <v>381</v>
      </c>
      <c r="F212" s="54" t="s">
        <v>382</v>
      </c>
      <c r="G212" s="54" t="s">
        <v>813</v>
      </c>
      <c r="H212" s="54" t="s">
        <v>814</v>
      </c>
      <c r="I212" s="27" t="s">
        <v>46</v>
      </c>
      <c r="J212" s="55" t="s">
        <v>379</v>
      </c>
      <c r="K212" s="54">
        <v>1</v>
      </c>
      <c r="L212" s="60">
        <v>112000</v>
      </c>
      <c r="M212" s="60">
        <f t="shared" si="4"/>
        <v>112000</v>
      </c>
      <c r="N212" s="41"/>
      <c r="O212" s="41"/>
      <c r="P212" s="41"/>
      <c r="Q212" s="41"/>
      <c r="R212" s="41"/>
      <c r="S212" s="60" t="s">
        <v>206</v>
      </c>
      <c r="T212" s="55" t="s">
        <v>405</v>
      </c>
      <c r="U212" s="54" t="s">
        <v>406</v>
      </c>
      <c r="V212" s="54">
        <v>710000000</v>
      </c>
      <c r="W212" s="58" t="s">
        <v>152</v>
      </c>
      <c r="X212" s="58" t="s">
        <v>153</v>
      </c>
      <c r="Y212" s="58">
        <v>0</v>
      </c>
      <c r="Z212" s="52" t="s">
        <v>817</v>
      </c>
      <c r="AA212" s="54" t="s">
        <v>384</v>
      </c>
    </row>
    <row r="213" spans="1:27" s="81" customFormat="1" ht="139.5">
      <c r="A213" s="52">
        <v>26</v>
      </c>
      <c r="B213" s="75" t="s">
        <v>25</v>
      </c>
      <c r="C213" s="52" t="s">
        <v>379</v>
      </c>
      <c r="D213" s="52" t="s">
        <v>685</v>
      </c>
      <c r="E213" s="52" t="s">
        <v>686</v>
      </c>
      <c r="F213" s="52" t="s">
        <v>687</v>
      </c>
      <c r="G213" s="52" t="s">
        <v>867</v>
      </c>
      <c r="H213" s="52" t="s">
        <v>868</v>
      </c>
      <c r="I213" s="67" t="s">
        <v>46</v>
      </c>
      <c r="J213" s="73" t="s">
        <v>379</v>
      </c>
      <c r="K213" s="52">
        <v>1</v>
      </c>
      <c r="L213" s="60">
        <v>430000</v>
      </c>
      <c r="M213" s="60">
        <f>L213</f>
        <v>430000</v>
      </c>
      <c r="N213" s="60"/>
      <c r="O213" s="60"/>
      <c r="P213" s="60"/>
      <c r="Q213" s="84"/>
      <c r="R213" s="85"/>
      <c r="S213" s="60" t="s">
        <v>177</v>
      </c>
      <c r="T213" s="60" t="s">
        <v>869</v>
      </c>
      <c r="U213" s="60" t="s">
        <v>870</v>
      </c>
      <c r="V213" s="52" t="s">
        <v>26</v>
      </c>
      <c r="W213" s="52" t="s">
        <v>152</v>
      </c>
      <c r="X213" s="73" t="s">
        <v>153</v>
      </c>
      <c r="Y213" s="80">
        <v>0</v>
      </c>
      <c r="Z213" s="73" t="s">
        <v>56</v>
      </c>
      <c r="AA213" s="52" t="s">
        <v>871</v>
      </c>
    </row>
    <row r="214" spans="1:27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76">
        <f>SUM(M13:M213)</f>
        <v>1422472128.7311046</v>
      </c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spans="1:27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</row>
  </sheetData>
  <autoFilter ref="A11:WWL214" xr:uid="{74E8A850-B0BF-434C-A8E9-BA1910C194C7}"/>
  <mergeCells count="36">
    <mergeCell ref="A93:B93"/>
    <mergeCell ref="A12:B12"/>
    <mergeCell ref="A187:B187"/>
    <mergeCell ref="G9:G10"/>
    <mergeCell ref="Q9:Q10"/>
    <mergeCell ref="E9:E10"/>
    <mergeCell ref="C9:C10"/>
    <mergeCell ref="A9:A10"/>
    <mergeCell ref="B9:B10"/>
    <mergeCell ref="D9:D10"/>
    <mergeCell ref="F9:F10"/>
    <mergeCell ref="N9:N10"/>
    <mergeCell ref="O9:O10"/>
    <mergeCell ref="M9:M10"/>
    <mergeCell ref="A4:C4"/>
    <mergeCell ref="A5:C5"/>
    <mergeCell ref="A6:C6"/>
    <mergeCell ref="D4:E4"/>
    <mergeCell ref="D6:E6"/>
    <mergeCell ref="D5:E5"/>
    <mergeCell ref="AA9:AA10"/>
    <mergeCell ref="Z9:Z10"/>
    <mergeCell ref="H9:H10"/>
    <mergeCell ref="I9:I10"/>
    <mergeCell ref="J9:J10"/>
    <mergeCell ref="Y9:Y10"/>
    <mergeCell ref="V9:V10"/>
    <mergeCell ref="U9:U10"/>
    <mergeCell ref="L9:L10"/>
    <mergeCell ref="S9:S10"/>
    <mergeCell ref="R9:R10"/>
    <mergeCell ref="P9:P10"/>
    <mergeCell ref="X9:X10"/>
    <mergeCell ref="W9:W10"/>
    <mergeCell ref="T9:T10"/>
    <mergeCell ref="K9:K10"/>
  </mergeCells>
  <phoneticPr fontId="14" type="noConversion"/>
  <conditionalFormatting sqref="T107:U107">
    <cfRule type="duplicateValues" dxfId="7" priority="7"/>
    <cfRule type="duplicateValues" dxfId="6" priority="8"/>
  </conditionalFormatting>
  <conditionalFormatting sqref="T108:U108">
    <cfRule type="duplicateValues" dxfId="5" priority="5"/>
    <cfRule type="duplicateValues" dxfId="4" priority="6"/>
  </conditionalFormatting>
  <conditionalFormatting sqref="T112:U112">
    <cfRule type="duplicateValues" dxfId="3" priority="3"/>
    <cfRule type="duplicateValues" dxfId="2" priority="4"/>
  </conditionalFormatting>
  <conditionalFormatting sqref="T114:U114">
    <cfRule type="duplicateValues" dxfId="1" priority="1"/>
    <cfRule type="duplicateValues" dxfId="0" priority="2"/>
  </conditionalFormatting>
  <dataValidations xWindow="911" yWindow="510" count="3">
    <dataValidation allowBlank="1" showInputMessage="1" showErrorMessage="1" prompt="Наименование на государственном языке заполняется автоматически в соответствии с КТРУ" sqref="G99 E104:E107 E96:E97" xr:uid="{00000000-0002-0000-0000-000000000000}"/>
    <dataValidation allowBlank="1" showInputMessage="1" showErrorMessage="1" prompt="Введите дополнительную характеристику на русском языке" sqref="H103" xr:uid="{D8D6ABCD-DAE8-49CD-AA86-6DA411DE871F}"/>
    <dataValidation allowBlank="1" showInputMessage="1" showErrorMessage="1" prompt="Наименование на русском языке заполняется автоматически в соответствии с КТРУ" sqref="H108" xr:uid="{00000000-0002-0000-0000-000001000000}"/>
  </dataValidations>
  <pageMargins left="0.39370078740157483" right="0.19685039370078741" top="0.19685039370078741" bottom="0.19685039370078741" header="0.31496062992125984" footer="0.31496062992125984"/>
  <pageSetup paperSize="9" scale="15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0C8868-B83E-466C-AE57-3C767C8AEFFC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85d5abd-11d3-4d6e-9b8a-5b7fe805fdd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Kanat Urazbekov</cp:lastModifiedBy>
  <cp:revision/>
  <cp:lastPrinted>2022-01-10T11:41:36Z</cp:lastPrinted>
  <dcterms:created xsi:type="dcterms:W3CDTF">2014-12-18T09:44:40Z</dcterms:created>
  <dcterms:modified xsi:type="dcterms:W3CDTF">2025-12-04T12:09:34Z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  <property fmtid="{D5CDD505-2E9C-101B-9397-08002B2CF9AE}" pid="3" name="STCat_fe4247e7-367f-4655-a7e7-97468d6cc363_Version">
    <vt:lpwstr>1</vt:lpwstr>
  </property>
  <property fmtid="{D5CDD505-2E9C-101B-9397-08002B2CF9AE}" pid="4" name="STCat_fe4247e7-367f-4655-a7e7-97468d6cc363_Id">
    <vt:lpwstr>fe4247e7-367f-4655-a7e7-97468d6cc363</vt:lpwstr>
  </property>
  <property fmtid="{D5CDD505-2E9C-101B-9397-08002B2CF9AE}" pid="5" name="STCat_fe4247e7-367f-4655-a7e7-97468d6cc363_Name">
    <vt:lpwstr>ИС СЭД Simbase</vt:lpwstr>
  </property>
</Properties>
</file>